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b3be046ebafbf5/Målsak/GSI/"/>
    </mc:Choice>
  </mc:AlternateContent>
  <xr:revisionPtr revIDLastSave="224" documentId="8_{D6F56BE9-6CEA-4FAD-B263-372D79129559}" xr6:coauthVersionLast="46" xr6:coauthVersionMax="46" xr10:uidLastSave="{2105FB17-33DC-4392-80BA-E600E25DDC6B}"/>
  <bookViews>
    <workbookView xWindow="-120" yWindow="-120" windowWidth="29040" windowHeight="15840" xr2:uid="{F1384513-45F6-4F8C-B5E1-9C39841F31E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0" i="1" l="1"/>
  <c r="N110" i="1"/>
  <c r="O110" i="1"/>
  <c r="G110" i="1"/>
  <c r="M110" i="1"/>
  <c r="K108" i="1"/>
  <c r="N108" i="1"/>
  <c r="O108" i="1" s="1"/>
  <c r="G108" i="1"/>
  <c r="M108" i="1"/>
  <c r="K107" i="1"/>
  <c r="N107" i="1"/>
  <c r="O107" i="1" s="1"/>
  <c r="M107" i="1"/>
  <c r="G107" i="1"/>
  <c r="K106" i="1"/>
  <c r="N106" i="1"/>
  <c r="G106" i="1"/>
  <c r="M106" i="1"/>
  <c r="K105" i="1"/>
  <c r="N105" i="1"/>
  <c r="O105" i="1" s="1"/>
  <c r="M105" i="1"/>
  <c r="G105" i="1"/>
  <c r="K104" i="1"/>
  <c r="N104" i="1"/>
  <c r="G104" i="1"/>
  <c r="M104" i="1"/>
  <c r="K103" i="1"/>
  <c r="N103" i="1"/>
  <c r="G103" i="1"/>
  <c r="M103" i="1"/>
  <c r="K102" i="1"/>
  <c r="N102" i="1"/>
  <c r="G102" i="1"/>
  <c r="M102" i="1"/>
  <c r="K101" i="1"/>
  <c r="N101" i="1"/>
  <c r="G101" i="1"/>
  <c r="M101" i="1"/>
  <c r="K100" i="1"/>
  <c r="N100" i="1"/>
  <c r="G100" i="1"/>
  <c r="M100" i="1"/>
  <c r="K99" i="1"/>
  <c r="N99" i="1"/>
  <c r="G99" i="1"/>
  <c r="M99" i="1"/>
  <c r="K98" i="1"/>
  <c r="N98" i="1"/>
  <c r="G98" i="1"/>
  <c r="M98" i="1"/>
  <c r="K97" i="1"/>
  <c r="N97" i="1"/>
  <c r="G97" i="1"/>
  <c r="M97" i="1"/>
  <c r="K96" i="1"/>
  <c r="N96" i="1"/>
  <c r="G96" i="1"/>
  <c r="M96" i="1"/>
  <c r="K95" i="1"/>
  <c r="N95" i="1"/>
  <c r="G95" i="1"/>
  <c r="M95" i="1"/>
  <c r="K94" i="1"/>
  <c r="N94" i="1"/>
  <c r="G94" i="1"/>
  <c r="M94" i="1"/>
  <c r="K93" i="1"/>
  <c r="N93" i="1"/>
  <c r="G93" i="1"/>
  <c r="M93" i="1"/>
  <c r="K92" i="1"/>
  <c r="N92" i="1"/>
  <c r="G92" i="1"/>
  <c r="M92" i="1"/>
  <c r="K91" i="1"/>
  <c r="N91" i="1"/>
  <c r="G91" i="1"/>
  <c r="M91" i="1"/>
  <c r="K16" i="1"/>
  <c r="N16" i="1"/>
  <c r="G16" i="1"/>
  <c r="M16" i="1"/>
  <c r="J2" i="1"/>
  <c r="K2" i="1" s="1"/>
  <c r="F2" i="1"/>
  <c r="J17" i="1"/>
  <c r="F17" i="1"/>
  <c r="G17" i="1" s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109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09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2" i="1"/>
  <c r="J214" i="1"/>
  <c r="I214" i="1"/>
  <c r="F214" i="1"/>
  <c r="E214" i="1"/>
  <c r="O188" i="1"/>
  <c r="O189" i="1"/>
  <c r="O190" i="1"/>
  <c r="O191" i="1"/>
  <c r="O192" i="1"/>
  <c r="O193" i="1"/>
  <c r="O194" i="1"/>
  <c r="O195" i="1"/>
  <c r="O196" i="1"/>
  <c r="O197" i="1"/>
  <c r="O187" i="1"/>
  <c r="J186" i="1"/>
  <c r="I186" i="1"/>
  <c r="F186" i="1"/>
  <c r="E186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198" i="1"/>
  <c r="K174" i="1"/>
  <c r="G174" i="1"/>
  <c r="K173" i="1"/>
  <c r="G173" i="1"/>
  <c r="K172" i="1"/>
  <c r="G172" i="1"/>
  <c r="K171" i="1"/>
  <c r="G171" i="1"/>
  <c r="K170" i="1"/>
  <c r="G170" i="1"/>
  <c r="K169" i="1"/>
  <c r="G169" i="1"/>
  <c r="K168" i="1"/>
  <c r="G168" i="1"/>
  <c r="K167" i="1"/>
  <c r="G167" i="1"/>
  <c r="K166" i="1"/>
  <c r="G166" i="1"/>
  <c r="K165" i="1"/>
  <c r="G165" i="1"/>
  <c r="K164" i="1"/>
  <c r="G164" i="1"/>
  <c r="K163" i="1"/>
  <c r="G163" i="1"/>
  <c r="K162" i="1"/>
  <c r="G162" i="1"/>
  <c r="K161" i="1"/>
  <c r="G161" i="1"/>
  <c r="K160" i="1"/>
  <c r="G160" i="1"/>
  <c r="K159" i="1"/>
  <c r="G159" i="1"/>
  <c r="K158" i="1"/>
  <c r="G158" i="1"/>
  <c r="K157" i="1"/>
  <c r="G157" i="1"/>
  <c r="K156" i="1"/>
  <c r="G156" i="1"/>
  <c r="K155" i="1"/>
  <c r="G155" i="1"/>
  <c r="K154" i="1"/>
  <c r="G154" i="1"/>
  <c r="K153" i="1"/>
  <c r="G153" i="1"/>
  <c r="K152" i="1"/>
  <c r="G152" i="1"/>
  <c r="K151" i="1"/>
  <c r="G151" i="1"/>
  <c r="K150" i="1"/>
  <c r="G150" i="1"/>
  <c r="K149" i="1"/>
  <c r="G149" i="1"/>
  <c r="K148" i="1"/>
  <c r="G148" i="1"/>
  <c r="K147" i="1"/>
  <c r="G147" i="1"/>
  <c r="K146" i="1"/>
  <c r="G146" i="1"/>
  <c r="K144" i="1"/>
  <c r="G144" i="1"/>
  <c r="K137" i="1"/>
  <c r="G137" i="1"/>
  <c r="K136" i="1"/>
  <c r="G136" i="1"/>
  <c r="K135" i="1"/>
  <c r="G135" i="1"/>
  <c r="K134" i="1"/>
  <c r="G134" i="1"/>
  <c r="K133" i="1"/>
  <c r="G133" i="1"/>
  <c r="K132" i="1"/>
  <c r="G132" i="1"/>
  <c r="K131" i="1"/>
  <c r="G131" i="1"/>
  <c r="K130" i="1"/>
  <c r="G130" i="1"/>
  <c r="K129" i="1"/>
  <c r="G129" i="1"/>
  <c r="K128" i="1"/>
  <c r="G128" i="1"/>
  <c r="K127" i="1"/>
  <c r="G127" i="1"/>
  <c r="K126" i="1"/>
  <c r="G126" i="1"/>
  <c r="K125" i="1"/>
  <c r="G125" i="1"/>
  <c r="K124" i="1"/>
  <c r="G124" i="1"/>
  <c r="K123" i="1"/>
  <c r="G123" i="1"/>
  <c r="K122" i="1"/>
  <c r="G122" i="1"/>
  <c r="K121" i="1"/>
  <c r="G121" i="1"/>
  <c r="K120" i="1"/>
  <c r="G120" i="1"/>
  <c r="K119" i="1"/>
  <c r="G119" i="1"/>
  <c r="K113" i="1"/>
  <c r="G113" i="1"/>
  <c r="K90" i="1"/>
  <c r="G90" i="1"/>
  <c r="K89" i="1"/>
  <c r="G89" i="1"/>
  <c r="K88" i="1"/>
  <c r="G88" i="1"/>
  <c r="K87" i="1"/>
  <c r="G87" i="1"/>
  <c r="K86" i="1"/>
  <c r="G86" i="1"/>
  <c r="K85" i="1"/>
  <c r="G85" i="1"/>
  <c r="K84" i="1"/>
  <c r="G84" i="1"/>
  <c r="K83" i="1"/>
  <c r="G83" i="1"/>
  <c r="K82" i="1"/>
  <c r="G82" i="1"/>
  <c r="K81" i="1"/>
  <c r="G81" i="1"/>
  <c r="K80" i="1"/>
  <c r="G80" i="1"/>
  <c r="K79" i="1"/>
  <c r="G79" i="1"/>
  <c r="K78" i="1"/>
  <c r="G78" i="1"/>
  <c r="K77" i="1"/>
  <c r="G77" i="1"/>
  <c r="K76" i="1"/>
  <c r="G76" i="1"/>
  <c r="K75" i="1"/>
  <c r="G75" i="1"/>
  <c r="K74" i="1"/>
  <c r="G74" i="1"/>
  <c r="K73" i="1"/>
  <c r="G73" i="1"/>
  <c r="K72" i="1"/>
  <c r="G72" i="1"/>
  <c r="K71" i="1"/>
  <c r="G71" i="1"/>
  <c r="K70" i="1"/>
  <c r="G70" i="1"/>
  <c r="K69" i="1"/>
  <c r="G69" i="1"/>
  <c r="K68" i="1"/>
  <c r="G68" i="1"/>
  <c r="K67" i="1"/>
  <c r="G67" i="1"/>
  <c r="K66" i="1"/>
  <c r="G66" i="1"/>
  <c r="K65" i="1"/>
  <c r="G65" i="1"/>
  <c r="K64" i="1"/>
  <c r="G64" i="1"/>
  <c r="K63" i="1"/>
  <c r="G63" i="1"/>
  <c r="K62" i="1"/>
  <c r="G62" i="1"/>
  <c r="K61" i="1"/>
  <c r="G61" i="1"/>
  <c r="K59" i="1"/>
  <c r="K60" i="1"/>
  <c r="K109" i="1"/>
  <c r="G60" i="1"/>
  <c r="G59" i="1"/>
  <c r="K58" i="1"/>
  <c r="G58" i="1"/>
  <c r="K57" i="1"/>
  <c r="G57" i="1"/>
  <c r="K56" i="1"/>
  <c r="G56" i="1"/>
  <c r="K55" i="1"/>
  <c r="G55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4" i="1"/>
  <c r="K3" i="1"/>
  <c r="K5" i="1"/>
  <c r="K6" i="1"/>
  <c r="K7" i="1"/>
  <c r="K18" i="1"/>
  <c r="K19" i="1"/>
  <c r="K20" i="1"/>
  <c r="K21" i="1"/>
  <c r="K34" i="1"/>
  <c r="K35" i="1"/>
  <c r="K36" i="1"/>
  <c r="K37" i="1"/>
  <c r="K38" i="1"/>
  <c r="K39" i="1"/>
  <c r="K48" i="1"/>
  <c r="K49" i="1"/>
  <c r="K50" i="1"/>
  <c r="K51" i="1"/>
  <c r="K52" i="1"/>
  <c r="K53" i="1"/>
  <c r="K54" i="1"/>
  <c r="K111" i="1"/>
  <c r="K112" i="1"/>
  <c r="K114" i="1"/>
  <c r="K115" i="1"/>
  <c r="K116" i="1"/>
  <c r="K117" i="1"/>
  <c r="K118" i="1"/>
  <c r="K138" i="1"/>
  <c r="K139" i="1"/>
  <c r="K140" i="1"/>
  <c r="K141" i="1"/>
  <c r="K142" i="1"/>
  <c r="K143" i="1"/>
  <c r="K145" i="1"/>
  <c r="K175" i="1"/>
  <c r="K176" i="1"/>
  <c r="K177" i="1"/>
  <c r="K178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G3" i="1"/>
  <c r="G4" i="1"/>
  <c r="G5" i="1"/>
  <c r="G6" i="1"/>
  <c r="G7" i="1"/>
  <c r="G18" i="1"/>
  <c r="G19" i="1"/>
  <c r="G20" i="1"/>
  <c r="G21" i="1"/>
  <c r="G34" i="1"/>
  <c r="G35" i="1"/>
  <c r="G36" i="1"/>
  <c r="G37" i="1"/>
  <c r="G38" i="1"/>
  <c r="G39" i="1"/>
  <c r="G48" i="1"/>
  <c r="G49" i="1"/>
  <c r="G50" i="1"/>
  <c r="G51" i="1"/>
  <c r="G52" i="1"/>
  <c r="G53" i="1"/>
  <c r="G54" i="1"/>
  <c r="G109" i="1"/>
  <c r="G111" i="1"/>
  <c r="G112" i="1"/>
  <c r="G114" i="1"/>
  <c r="G115" i="1"/>
  <c r="G116" i="1"/>
  <c r="G117" i="1"/>
  <c r="G118" i="1"/>
  <c r="G138" i="1"/>
  <c r="G139" i="1"/>
  <c r="G140" i="1"/>
  <c r="G141" i="1"/>
  <c r="G142" i="1"/>
  <c r="G143" i="1"/>
  <c r="G145" i="1"/>
  <c r="G175" i="1"/>
  <c r="G176" i="1"/>
  <c r="G177" i="1"/>
  <c r="G178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O106" i="1" l="1"/>
  <c r="O104" i="1"/>
  <c r="O103" i="1"/>
  <c r="O102" i="1"/>
  <c r="O100" i="1"/>
  <c r="O101" i="1"/>
  <c r="O99" i="1"/>
  <c r="O98" i="1"/>
  <c r="O97" i="1"/>
  <c r="O96" i="1"/>
  <c r="O95" i="1"/>
  <c r="O94" i="1"/>
  <c r="O91" i="1"/>
  <c r="O93" i="1"/>
  <c r="O92" i="1"/>
  <c r="O16" i="1"/>
  <c r="O166" i="1"/>
  <c r="O158" i="1"/>
  <c r="O142" i="1"/>
  <c r="O126" i="1"/>
  <c r="O83" i="1"/>
  <c r="O67" i="1"/>
  <c r="O59" i="1"/>
  <c r="O43" i="1"/>
  <c r="O19" i="1"/>
  <c r="O178" i="1"/>
  <c r="O170" i="1"/>
  <c r="O162" i="1"/>
  <c r="O154" i="1"/>
  <c r="O146" i="1"/>
  <c r="O138" i="1"/>
  <c r="O130" i="1"/>
  <c r="O122" i="1"/>
  <c r="O114" i="1"/>
  <c r="O87" i="1"/>
  <c r="O79" i="1"/>
  <c r="O71" i="1"/>
  <c r="O63" i="1"/>
  <c r="O55" i="1"/>
  <c r="O47" i="1"/>
  <c r="O39" i="1"/>
  <c r="O31" i="1"/>
  <c r="O23" i="1"/>
  <c r="O13" i="1"/>
  <c r="O5" i="1"/>
  <c r="O77" i="1"/>
  <c r="O205" i="1"/>
  <c r="O204" i="1"/>
  <c r="O176" i="1"/>
  <c r="O160" i="1"/>
  <c r="O152" i="1"/>
  <c r="O144" i="1"/>
  <c r="O136" i="1"/>
  <c r="O128" i="1"/>
  <c r="O120" i="1"/>
  <c r="O112" i="1"/>
  <c r="O69" i="1"/>
  <c r="O61" i="1"/>
  <c r="O53" i="1"/>
  <c r="O45" i="1"/>
  <c r="O37" i="1"/>
  <c r="O29" i="1"/>
  <c r="O21" i="1"/>
  <c r="O3" i="1"/>
  <c r="O75" i="1"/>
  <c r="O9" i="1"/>
  <c r="N2" i="1"/>
  <c r="O2" i="1" s="1"/>
  <c r="G2" i="1"/>
  <c r="O207" i="1"/>
  <c r="O199" i="1"/>
  <c r="O203" i="1"/>
  <c r="O175" i="1"/>
  <c r="O167" i="1"/>
  <c r="O159" i="1"/>
  <c r="O151" i="1"/>
  <c r="O143" i="1"/>
  <c r="O135" i="1"/>
  <c r="O127" i="1"/>
  <c r="O119" i="1"/>
  <c r="O111" i="1"/>
  <c r="O84" i="1"/>
  <c r="O76" i="1"/>
  <c r="O68" i="1"/>
  <c r="O60" i="1"/>
  <c r="O52" i="1"/>
  <c r="O44" i="1"/>
  <c r="O36" i="1"/>
  <c r="O28" i="1"/>
  <c r="O20" i="1"/>
  <c r="O10" i="1"/>
  <c r="O174" i="1"/>
  <c r="O150" i="1"/>
  <c r="O134" i="1"/>
  <c r="O118" i="1"/>
  <c r="O109" i="1"/>
  <c r="O51" i="1"/>
  <c r="O35" i="1"/>
  <c r="O27" i="1"/>
  <c r="O209" i="1"/>
  <c r="O201" i="1"/>
  <c r="O168" i="1"/>
  <c r="O85" i="1"/>
  <c r="O172" i="1"/>
  <c r="O164" i="1"/>
  <c r="O156" i="1"/>
  <c r="O148" i="1"/>
  <c r="O140" i="1"/>
  <c r="O132" i="1"/>
  <c r="O124" i="1"/>
  <c r="O116" i="1"/>
  <c r="O89" i="1"/>
  <c r="O81" i="1"/>
  <c r="O73" i="1"/>
  <c r="O65" i="1"/>
  <c r="O57" i="1"/>
  <c r="O49" i="1"/>
  <c r="O41" i="1"/>
  <c r="O33" i="1"/>
  <c r="O25" i="1"/>
  <c r="O11" i="1"/>
  <c r="O14" i="1"/>
  <c r="O6" i="1"/>
  <c r="G186" i="1"/>
  <c r="O215" i="1"/>
  <c r="O206" i="1"/>
  <c r="O198" i="1"/>
  <c r="O210" i="1"/>
  <c r="O202" i="1"/>
  <c r="O208" i="1"/>
  <c r="O200" i="1"/>
  <c r="O177" i="1"/>
  <c r="O169" i="1"/>
  <c r="O161" i="1"/>
  <c r="O153" i="1"/>
  <c r="O145" i="1"/>
  <c r="O137" i="1"/>
  <c r="O129" i="1"/>
  <c r="O121" i="1"/>
  <c r="O113" i="1"/>
  <c r="O86" i="1"/>
  <c r="O78" i="1"/>
  <c r="O70" i="1"/>
  <c r="O62" i="1"/>
  <c r="O54" i="1"/>
  <c r="O46" i="1"/>
  <c r="O38" i="1"/>
  <c r="O30" i="1"/>
  <c r="O22" i="1"/>
  <c r="O173" i="1"/>
  <c r="O165" i="1"/>
  <c r="O157" i="1"/>
  <c r="O149" i="1"/>
  <c r="O141" i="1"/>
  <c r="O133" i="1"/>
  <c r="O125" i="1"/>
  <c r="O117" i="1"/>
  <c r="O90" i="1"/>
  <c r="O82" i="1"/>
  <c r="O74" i="1"/>
  <c r="O66" i="1"/>
  <c r="O58" i="1"/>
  <c r="O50" i="1"/>
  <c r="O42" i="1"/>
  <c r="O34" i="1"/>
  <c r="O26" i="1"/>
  <c r="O18" i="1"/>
  <c r="O8" i="1"/>
  <c r="O12" i="1"/>
  <c r="O4" i="1"/>
  <c r="O15" i="1"/>
  <c r="O7" i="1"/>
  <c r="O171" i="1"/>
  <c r="O163" i="1"/>
  <c r="O155" i="1"/>
  <c r="O147" i="1"/>
  <c r="O139" i="1"/>
  <c r="O131" i="1"/>
  <c r="O123" i="1"/>
  <c r="O115" i="1"/>
  <c r="O88" i="1"/>
  <c r="O80" i="1"/>
  <c r="O72" i="1"/>
  <c r="O64" i="1"/>
  <c r="O56" i="1"/>
  <c r="O48" i="1"/>
  <c r="O40" i="1"/>
  <c r="O32" i="1"/>
  <c r="O24" i="1"/>
  <c r="M186" i="1"/>
  <c r="N17" i="1"/>
  <c r="O17" i="1" s="1"/>
  <c r="N186" i="1"/>
  <c r="K186" i="1"/>
  <c r="K17" i="1"/>
  <c r="N214" i="1"/>
  <c r="M214" i="1"/>
  <c r="K214" i="1"/>
  <c r="G214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186" i="1" l="1"/>
  <c r="O214" i="1"/>
</calcChain>
</file>

<file path=xl/sharedStrings.xml><?xml version="1.0" encoding="utf-8"?>
<sst xmlns="http://schemas.openxmlformats.org/spreadsheetml/2006/main" count="239" uniqueCount="204">
  <si>
    <t>Endring</t>
  </si>
  <si>
    <t>Heile landet</t>
  </si>
  <si>
    <t>Agder</t>
  </si>
  <si>
    <t>Innlandet</t>
  </si>
  <si>
    <t>Troms og Finnmark</t>
  </si>
  <si>
    <t>Vestfold og Telemark</t>
  </si>
  <si>
    <t>Vestland</t>
  </si>
  <si>
    <t>Viken</t>
  </si>
  <si>
    <t>Oslo</t>
  </si>
  <si>
    <t>NN 2020/2021</t>
  </si>
  <si>
    <t>NN 2021/2022</t>
  </si>
  <si>
    <t>BM 2020/2021</t>
  </si>
  <si>
    <t>BM 2021/2022</t>
  </si>
  <si>
    <t>Rogaland</t>
  </si>
  <si>
    <t>Møre og Romsdal</t>
  </si>
  <si>
    <t>Trøndelag</t>
  </si>
  <si>
    <t>Nordland</t>
  </si>
  <si>
    <t>Bygland</t>
  </si>
  <si>
    <t>Bykle</t>
  </si>
  <si>
    <t>Evje og Hornnes</t>
  </si>
  <si>
    <t>Hægebostad</t>
  </si>
  <si>
    <t>Kristiansand</t>
  </si>
  <si>
    <t>Kvinesdal</t>
  </si>
  <si>
    <t>Lyngdal</t>
  </si>
  <si>
    <t>Sirdal</t>
  </si>
  <si>
    <t>Valle</t>
  </si>
  <si>
    <t>Vegårshei</t>
  </si>
  <si>
    <t>Åmli</t>
  </si>
  <si>
    <t>Åseral</t>
  </si>
  <si>
    <t>Dovre</t>
  </si>
  <si>
    <t>Etnedal</t>
  </si>
  <si>
    <t>Lesja</t>
  </si>
  <si>
    <t>Lom</t>
  </si>
  <si>
    <t>Nord-Aurdal</t>
  </si>
  <si>
    <t>Nord-Fron</t>
  </si>
  <si>
    <t>Sel</t>
  </si>
  <si>
    <t>Skjåk</t>
  </si>
  <si>
    <t>Stor-Elvdal</t>
  </si>
  <si>
    <t>Sør-Aurdal</t>
  </si>
  <si>
    <t>Sør-Fron</t>
  </si>
  <si>
    <t>Vang</t>
  </si>
  <si>
    <t>Vestre Slidre</t>
  </si>
  <si>
    <t>Vågå</t>
  </si>
  <si>
    <t>Øystre Slidre</t>
  </si>
  <si>
    <t>Valdres montessoriskule</t>
  </si>
  <si>
    <t>Drangedal</t>
  </si>
  <si>
    <t>Fyresdal</t>
  </si>
  <si>
    <t>Hjartdal</t>
  </si>
  <si>
    <t>Horten</t>
  </si>
  <si>
    <t>Kviteseid</t>
  </si>
  <si>
    <t>Midt-Telemark</t>
  </si>
  <si>
    <t>Nissedal</t>
  </si>
  <si>
    <t>Seljord</t>
  </si>
  <si>
    <t>Tokke</t>
  </si>
  <si>
    <t>Vinje</t>
  </si>
  <si>
    <t>Hjartdal montessoriskule</t>
  </si>
  <si>
    <t>Tuddal montessoriskule</t>
  </si>
  <si>
    <t>Alver</t>
  </si>
  <si>
    <t>Askvoll</t>
  </si>
  <si>
    <t>Askøy</t>
  </si>
  <si>
    <t>Aurland</t>
  </si>
  <si>
    <t>Austevoll</t>
  </si>
  <si>
    <t>Austrheim</t>
  </si>
  <si>
    <t>Bergen</t>
  </si>
  <si>
    <t>Bjørnafjorden</t>
  </si>
  <si>
    <t>Bremanger</t>
  </si>
  <si>
    <t>Bømlo</t>
  </si>
  <si>
    <t>Eidfjord</t>
  </si>
  <si>
    <t xml:space="preserve">Etne </t>
  </si>
  <si>
    <t>Fedje</t>
  </si>
  <si>
    <t>Fitjar</t>
  </si>
  <si>
    <t>Fjaler</t>
  </si>
  <si>
    <t>Gloppen</t>
  </si>
  <si>
    <t>Gulen</t>
  </si>
  <si>
    <t>Hyllestad</t>
  </si>
  <si>
    <t>Høyanger</t>
  </si>
  <si>
    <t>Kinn</t>
  </si>
  <si>
    <t>Kvam</t>
  </si>
  <si>
    <t>Kvinnherad</t>
  </si>
  <si>
    <t>Luster</t>
  </si>
  <si>
    <t>Lærdal</t>
  </si>
  <si>
    <t>Masfjorden</t>
  </si>
  <si>
    <t>Modalen</t>
  </si>
  <si>
    <t>Osterøy</t>
  </si>
  <si>
    <t>Samnanger</t>
  </si>
  <si>
    <t>Sogndal</t>
  </si>
  <si>
    <t>Solund</t>
  </si>
  <si>
    <t>Stad</t>
  </si>
  <si>
    <t>Stord</t>
  </si>
  <si>
    <t>Stryn</t>
  </si>
  <si>
    <t>Sunnfjord</t>
  </si>
  <si>
    <t>Sveio</t>
  </si>
  <si>
    <t>Tysnes</t>
  </si>
  <si>
    <t>Ullensvang</t>
  </si>
  <si>
    <t>Ulvik</t>
  </si>
  <si>
    <t>Vaksdal</t>
  </si>
  <si>
    <t xml:space="preserve">Vik </t>
  </si>
  <si>
    <t>Voss</t>
  </si>
  <si>
    <t>Øygarden</t>
  </si>
  <si>
    <t>Gol</t>
  </si>
  <si>
    <t>Hemsedal</t>
  </si>
  <si>
    <t>Ål</t>
  </si>
  <si>
    <t>Bjerkreim</t>
  </si>
  <si>
    <t>Bokn</t>
  </si>
  <si>
    <t>Gjesdal</t>
  </si>
  <si>
    <t>Haugesund</t>
  </si>
  <si>
    <t>Hjelmeland</t>
  </si>
  <si>
    <t>Hå</t>
  </si>
  <si>
    <t>Karmøy</t>
  </si>
  <si>
    <t>Klepp</t>
  </si>
  <si>
    <t>Sandnes</t>
  </si>
  <si>
    <t>Sauda</t>
  </si>
  <si>
    <t>Sola</t>
  </si>
  <si>
    <t>Stavanger</t>
  </si>
  <si>
    <t>Strand</t>
  </si>
  <si>
    <t>Suldal</t>
  </si>
  <si>
    <t>Time</t>
  </si>
  <si>
    <t>Tysvær</t>
  </si>
  <si>
    <t>Vindafjord</t>
  </si>
  <si>
    <t>Danielsen Haugesund</t>
  </si>
  <si>
    <t>Danielsen Karmøy</t>
  </si>
  <si>
    <t>Jærtun Lutherske</t>
  </si>
  <si>
    <t>Tryggheim Strand</t>
  </si>
  <si>
    <t>Tryggheim ung.sk.</t>
  </si>
  <si>
    <t>Aukra</t>
  </si>
  <si>
    <t>Aure</t>
  </si>
  <si>
    <t>Fjord</t>
  </si>
  <si>
    <t>Giske</t>
  </si>
  <si>
    <t>Gjemnes</t>
  </si>
  <si>
    <t>Hareid</t>
  </si>
  <si>
    <t>Herøy</t>
  </si>
  <si>
    <t>Hustadvika</t>
  </si>
  <si>
    <t>Molde</t>
  </si>
  <si>
    <t>Rauma</t>
  </si>
  <si>
    <t>Sande</t>
  </si>
  <si>
    <t>Stranda</t>
  </si>
  <si>
    <t>Sula</t>
  </si>
  <si>
    <t>Sunndal</t>
  </si>
  <si>
    <t>Surnadal</t>
  </si>
  <si>
    <t>Sykkylven</t>
  </si>
  <si>
    <t>Ulstein</t>
  </si>
  <si>
    <t>Vanylven</t>
  </si>
  <si>
    <t>Vestnes</t>
  </si>
  <si>
    <t>Volda</t>
  </si>
  <si>
    <t>Ørsta</t>
  </si>
  <si>
    <t>Ålesund</t>
  </si>
  <si>
    <t>Brandal friskule</t>
  </si>
  <si>
    <t>Gytastranda montessori</t>
  </si>
  <si>
    <t>Hildre montessori</t>
  </si>
  <si>
    <t>Hundeidvik montessori</t>
  </si>
  <si>
    <t>Innfjorden friskule</t>
  </si>
  <si>
    <t>Midsund montessori</t>
  </si>
  <si>
    <t>Møre barne- og ung.sk.</t>
  </si>
  <si>
    <t>Møre barne- og ung.sk. Skodje</t>
  </si>
  <si>
    <t>Stette friskule</t>
  </si>
  <si>
    <t>Stiftelsen Møre, Ålesund</t>
  </si>
  <si>
    <t>Ulvestad barneskule</t>
  </si>
  <si>
    <t>Velledalen montessori</t>
  </si>
  <si>
    <t>Vike montessori</t>
  </si>
  <si>
    <t>Åmås friskule</t>
  </si>
  <si>
    <t>Utland</t>
  </si>
  <si>
    <t>Oppland</t>
  </si>
  <si>
    <t>Gausdal</t>
  </si>
  <si>
    <t>Gjøvik</t>
  </si>
  <si>
    <t>Gran</t>
  </si>
  <si>
    <t>Lillehammer</t>
  </si>
  <si>
    <t>Nordre Land</t>
  </si>
  <si>
    <t>Ringebu</t>
  </si>
  <si>
    <t>Søndre Land</t>
  </si>
  <si>
    <t>Vestre Toten</t>
  </si>
  <si>
    <t>Østre Toten</t>
  </si>
  <si>
    <t>Øyer</t>
  </si>
  <si>
    <t>Elevtal 20/21</t>
  </si>
  <si>
    <t>Elevtal 21/22</t>
  </si>
  <si>
    <t>Sogn og Fjordane</t>
  </si>
  <si>
    <t>Vik</t>
  </si>
  <si>
    <t>Årdal</t>
  </si>
  <si>
    <t>Her korrigert for Sel sentralt</t>
  </si>
  <si>
    <t>*Tala for Sel i GSI ligg dobbelt opp, og det påverkar også tala for Innlandet og heile landet. I dette oversynet har me prøvd å korrigere for det.</t>
  </si>
  <si>
    <t>Her har me skilt ut tala for Oppland og Sogn og Fjordane for å kunne seie meir om utviklinga i dei nye storfylka. Her er alle kommunane med i oversynet for å 
kunne vise samla tal på elevane i dei tidlegare fylka. Kommunane som har blitt ein del av andre fylke er ikkje med her.</t>
  </si>
  <si>
    <t xml:space="preserve">Korrigert for Sel-tala </t>
  </si>
  <si>
    <t>Korrigerte tal</t>
  </si>
  <si>
    <t>Oasen skole Birkelid</t>
  </si>
  <si>
    <t>Bryggja skule</t>
  </si>
  <si>
    <t>Danielsen Sotra</t>
  </si>
  <si>
    <t>Danielsen u.sk. Frekhaug</t>
  </si>
  <si>
    <t>Danielsen u.sk. Osterøy</t>
  </si>
  <si>
    <t>Norheimsund friskule</t>
  </si>
  <si>
    <t>Danielsen u.sk. Bergen</t>
  </si>
  <si>
    <t>Fresvik Enspire skule</t>
  </si>
  <si>
    <t>Hamre grendaskule</t>
  </si>
  <si>
    <t>Hjellvik montessoriskule</t>
  </si>
  <si>
    <t>Holmedal montessoriskule</t>
  </si>
  <si>
    <t>Hosanger montessoriskule</t>
  </si>
  <si>
    <t>Hålandsdal Vekst SA</t>
  </si>
  <si>
    <t>Kjølsdalen montessoriskule</t>
  </si>
  <si>
    <t>Kolbeinsvik montessoriskule</t>
  </si>
  <si>
    <t>Skodvin montessoriskule</t>
  </si>
  <si>
    <t>Strandvik Vekst AS</t>
  </si>
  <si>
    <t>Vinnes friskule</t>
  </si>
  <si>
    <t>Ølve montessoriskule</t>
  </si>
  <si>
    <t>Drammen</t>
  </si>
  <si>
    <t>I dette oversynet har
 me teke med alle
 kommunar som har
 nynorskelevar. 
Privatskular ligg i kursiv nedst i fylkesoversyna. Desse inngår i tala for fylket, men ikkje kommunane.</t>
  </si>
  <si>
    <t>Korrigert for Sel sentralt, men ikkje inkludert elevar med samisk og andre opplæringsspråk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</si>
</sst>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Fill="1" applyBorder="1"/>
    <xf numFmtId="164" fontId="2" fillId="0" borderId="0" xfId="0" applyNumberFormat="1" applyFont="1"/>
    <xf numFmtId="0" fontId="2" fillId="0" borderId="0" xfId="0" applyFont="1"/>
    <xf numFmtId="0" fontId="0" fillId="0" borderId="0" xfId="0" applyFont="1" applyFill="1" applyBorder="1"/>
    <xf numFmtId="164" fontId="0" fillId="0" borderId="2" xfId="0" applyNumberFormat="1" applyBorder="1"/>
    <xf numFmtId="164" fontId="1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/>
    <xf numFmtId="0" fontId="0" fillId="0" borderId="0" xfId="0" applyAlignment="1">
      <alignment horizontal="left" vertical="top" wrapText="1"/>
    </xf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0" fontId="2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926B-0D0F-4E2C-A694-0E4F89B70A69}">
  <dimension ref="B1:Q271"/>
  <sheetViews>
    <sheetView tabSelected="1" zoomScale="85" zoomScaleNormal="85" workbookViewId="0">
      <pane ySplit="1" topLeftCell="A2" activePane="bottomLeft" state="frozen"/>
      <selection pane="bottomLeft" activeCell="R8" sqref="R8"/>
    </sheetView>
  </sheetViews>
  <sheetFormatPr defaultRowHeight="15" x14ac:dyDescent="0.25"/>
  <cols>
    <col min="2" max="2" width="22.42578125" customWidth="1"/>
    <col min="3" max="3" width="8.5703125" customWidth="1"/>
    <col min="4" max="4" width="27.42578125" customWidth="1"/>
    <col min="5" max="5" width="12.42578125" style="1" customWidth="1"/>
    <col min="6" max="6" width="13.28515625" style="1" customWidth="1"/>
    <col min="9" max="9" width="13.28515625" style="1" customWidth="1"/>
    <col min="10" max="10" width="13.140625" style="1" customWidth="1"/>
    <col min="11" max="11" width="8.7109375" style="1"/>
    <col min="13" max="13" width="11.5703125" customWidth="1"/>
    <col min="14" max="14" width="11.85546875" customWidth="1"/>
  </cols>
  <sheetData>
    <row r="1" spans="2:16" x14ac:dyDescent="0.25">
      <c r="D1" s="4"/>
      <c r="E1" s="5" t="s">
        <v>9</v>
      </c>
      <c r="F1" s="5" t="s">
        <v>10</v>
      </c>
      <c r="G1" s="6" t="s">
        <v>0</v>
      </c>
      <c r="H1" s="6"/>
      <c r="I1" s="5" t="s">
        <v>11</v>
      </c>
      <c r="J1" s="5" t="s">
        <v>12</v>
      </c>
      <c r="K1" s="5" t="s">
        <v>0</v>
      </c>
      <c r="M1" s="20" t="s">
        <v>172</v>
      </c>
      <c r="N1" s="20" t="s">
        <v>173</v>
      </c>
      <c r="O1" s="20" t="s">
        <v>0</v>
      </c>
    </row>
    <row r="2" spans="2:16" x14ac:dyDescent="0.25">
      <c r="D2" s="7" t="s">
        <v>1</v>
      </c>
      <c r="E2" s="8">
        <v>74179</v>
      </c>
      <c r="F2" s="8">
        <f>SUM(73493-147)</f>
        <v>73346</v>
      </c>
      <c r="G2" s="8">
        <f>SUM(F2-E2)</f>
        <v>-833</v>
      </c>
      <c r="H2" s="7"/>
      <c r="I2" s="8">
        <v>554525</v>
      </c>
      <c r="J2" s="8">
        <f>SUM(554010-432)</f>
        <v>553578</v>
      </c>
      <c r="K2" s="8">
        <f>SUM(J2-I2)</f>
        <v>-947</v>
      </c>
      <c r="L2" s="4"/>
      <c r="M2" s="9">
        <f>SUM(E2+I2)</f>
        <v>628704</v>
      </c>
      <c r="N2" s="9">
        <f>SUM(F2+J2)</f>
        <v>626924</v>
      </c>
      <c r="O2" s="9">
        <f>SUM(N2-M2)</f>
        <v>-1780</v>
      </c>
      <c r="P2" t="s">
        <v>203</v>
      </c>
    </row>
    <row r="3" spans="2:16" x14ac:dyDescent="0.25">
      <c r="D3" s="3" t="s">
        <v>2</v>
      </c>
      <c r="E3" s="2">
        <v>1365</v>
      </c>
      <c r="F3" s="2">
        <v>1314</v>
      </c>
      <c r="G3" s="2">
        <f t="shared" ref="G3:G201" si="0">SUM(F3-E3)</f>
        <v>-51</v>
      </c>
      <c r="H3" s="3"/>
      <c r="I3" s="2">
        <v>37491</v>
      </c>
      <c r="J3" s="2">
        <v>37571</v>
      </c>
      <c r="K3" s="2">
        <f t="shared" ref="K3:K201" si="1">SUM(J3-I3)</f>
        <v>80</v>
      </c>
      <c r="M3" s="1">
        <f t="shared" ref="M3:M67" si="2">SUM(E3+I3)</f>
        <v>38856</v>
      </c>
      <c r="N3" s="1">
        <f t="shared" ref="N3:N67" si="3">SUM(F3+J3)</f>
        <v>38885</v>
      </c>
      <c r="O3" s="1">
        <f t="shared" ref="O3:O67" si="4">SUM(N3-M3)</f>
        <v>29</v>
      </c>
    </row>
    <row r="4" spans="2:16" ht="15" customHeight="1" x14ac:dyDescent="0.25">
      <c r="B4" s="23" t="s">
        <v>202</v>
      </c>
      <c r="D4" t="s">
        <v>17</v>
      </c>
      <c r="E4" s="1">
        <v>121</v>
      </c>
      <c r="F4" s="1">
        <v>111</v>
      </c>
      <c r="G4" s="1">
        <f t="shared" si="0"/>
        <v>-10</v>
      </c>
      <c r="I4" s="1">
        <v>0</v>
      </c>
      <c r="J4" s="1">
        <v>3</v>
      </c>
      <c r="K4" s="1">
        <f>SUM(J4-I4)</f>
        <v>3</v>
      </c>
      <c r="M4" s="1">
        <f t="shared" si="2"/>
        <v>121</v>
      </c>
      <c r="N4" s="1">
        <f t="shared" si="3"/>
        <v>114</v>
      </c>
      <c r="O4" s="1">
        <f t="shared" si="4"/>
        <v>-7</v>
      </c>
    </row>
    <row r="5" spans="2:16" x14ac:dyDescent="0.25">
      <c r="B5" s="23"/>
      <c r="D5" t="s">
        <v>18</v>
      </c>
      <c r="E5" s="1">
        <v>87</v>
      </c>
      <c r="F5" s="1">
        <v>86</v>
      </c>
      <c r="G5" s="1">
        <f t="shared" si="0"/>
        <v>-1</v>
      </c>
      <c r="I5" s="1">
        <v>14</v>
      </c>
      <c r="J5" s="1">
        <v>10</v>
      </c>
      <c r="K5" s="1">
        <f t="shared" si="1"/>
        <v>-4</v>
      </c>
      <c r="M5" s="1">
        <f t="shared" si="2"/>
        <v>101</v>
      </c>
      <c r="N5" s="1">
        <f t="shared" si="3"/>
        <v>96</v>
      </c>
      <c r="O5" s="1">
        <f t="shared" si="4"/>
        <v>-5</v>
      </c>
    </row>
    <row r="6" spans="2:16" x14ac:dyDescent="0.25">
      <c r="B6" s="23"/>
      <c r="D6" t="s">
        <v>19</v>
      </c>
      <c r="E6" s="1">
        <v>323</v>
      </c>
      <c r="F6" s="1">
        <v>301</v>
      </c>
      <c r="G6" s="1">
        <f t="shared" si="0"/>
        <v>-22</v>
      </c>
      <c r="I6" s="1">
        <v>163</v>
      </c>
      <c r="J6" s="1">
        <v>180</v>
      </c>
      <c r="K6" s="1">
        <f t="shared" si="1"/>
        <v>17</v>
      </c>
      <c r="M6" s="1">
        <f t="shared" si="2"/>
        <v>486</v>
      </c>
      <c r="N6" s="1">
        <f t="shared" si="3"/>
        <v>481</v>
      </c>
      <c r="O6" s="1">
        <f t="shared" si="4"/>
        <v>-5</v>
      </c>
    </row>
    <row r="7" spans="2:16" x14ac:dyDescent="0.25">
      <c r="B7" s="23"/>
      <c r="D7" t="s">
        <v>20</v>
      </c>
      <c r="E7" s="1">
        <v>150</v>
      </c>
      <c r="F7" s="1">
        <v>156</v>
      </c>
      <c r="G7" s="1">
        <f t="shared" si="0"/>
        <v>6</v>
      </c>
      <c r="I7" s="1">
        <v>0</v>
      </c>
      <c r="J7" s="1">
        <v>1</v>
      </c>
      <c r="K7" s="1">
        <f t="shared" si="1"/>
        <v>1</v>
      </c>
      <c r="M7" s="1">
        <f t="shared" si="2"/>
        <v>150</v>
      </c>
      <c r="N7" s="1">
        <f t="shared" si="3"/>
        <v>157</v>
      </c>
      <c r="O7" s="1">
        <f t="shared" si="4"/>
        <v>7</v>
      </c>
    </row>
    <row r="8" spans="2:16" x14ac:dyDescent="0.25">
      <c r="B8" s="23"/>
      <c r="D8" t="s">
        <v>21</v>
      </c>
      <c r="E8" s="1">
        <v>0</v>
      </c>
      <c r="F8" s="1">
        <v>1</v>
      </c>
      <c r="G8" s="1">
        <f t="shared" si="0"/>
        <v>1</v>
      </c>
      <c r="I8" s="1">
        <v>13234</v>
      </c>
      <c r="J8" s="1">
        <v>13273</v>
      </c>
      <c r="K8" s="1">
        <f t="shared" si="1"/>
        <v>39</v>
      </c>
      <c r="M8" s="1">
        <f t="shared" si="2"/>
        <v>13234</v>
      </c>
      <c r="N8" s="1">
        <f t="shared" si="3"/>
        <v>13274</v>
      </c>
      <c r="O8" s="1">
        <f t="shared" si="4"/>
        <v>40</v>
      </c>
    </row>
    <row r="9" spans="2:16" x14ac:dyDescent="0.25">
      <c r="B9" s="23"/>
      <c r="D9" t="s">
        <v>22</v>
      </c>
      <c r="E9" s="1">
        <v>71</v>
      </c>
      <c r="F9" s="1">
        <v>71</v>
      </c>
      <c r="G9" s="1">
        <f t="shared" si="0"/>
        <v>0</v>
      </c>
      <c r="I9" s="1">
        <v>666</v>
      </c>
      <c r="J9" s="1">
        <v>672</v>
      </c>
      <c r="K9" s="1">
        <f t="shared" si="1"/>
        <v>6</v>
      </c>
      <c r="M9" s="1">
        <f t="shared" si="2"/>
        <v>737</v>
      </c>
      <c r="N9" s="1">
        <f t="shared" si="3"/>
        <v>743</v>
      </c>
      <c r="O9" s="1">
        <f t="shared" si="4"/>
        <v>6</v>
      </c>
    </row>
    <row r="10" spans="2:16" x14ac:dyDescent="0.25">
      <c r="B10" s="23"/>
      <c r="D10" t="s">
        <v>23</v>
      </c>
      <c r="E10" s="1">
        <v>145</v>
      </c>
      <c r="F10" s="1">
        <v>143</v>
      </c>
      <c r="G10" s="1">
        <f t="shared" si="0"/>
        <v>-2</v>
      </c>
      <c r="I10" s="1">
        <v>1255</v>
      </c>
      <c r="J10" s="1">
        <v>1269</v>
      </c>
      <c r="K10" s="1">
        <f t="shared" si="1"/>
        <v>14</v>
      </c>
      <c r="M10" s="1">
        <f t="shared" si="2"/>
        <v>1400</v>
      </c>
      <c r="N10" s="1">
        <f t="shared" si="3"/>
        <v>1412</v>
      </c>
      <c r="O10" s="1">
        <f t="shared" si="4"/>
        <v>12</v>
      </c>
    </row>
    <row r="11" spans="2:16" x14ac:dyDescent="0.25">
      <c r="B11" s="23"/>
      <c r="D11" t="s">
        <v>24</v>
      </c>
      <c r="E11" s="1">
        <v>239</v>
      </c>
      <c r="F11" s="1">
        <v>230</v>
      </c>
      <c r="G11" s="1">
        <f t="shared" si="0"/>
        <v>-9</v>
      </c>
      <c r="I11" s="1">
        <v>1</v>
      </c>
      <c r="J11" s="1">
        <v>5</v>
      </c>
      <c r="K11" s="1">
        <f t="shared" si="1"/>
        <v>4</v>
      </c>
      <c r="M11" s="1">
        <f t="shared" si="2"/>
        <v>240</v>
      </c>
      <c r="N11" s="1">
        <f t="shared" si="3"/>
        <v>235</v>
      </c>
      <c r="O11" s="1">
        <f t="shared" si="4"/>
        <v>-5</v>
      </c>
    </row>
    <row r="12" spans="2:16" x14ac:dyDescent="0.25">
      <c r="B12" s="23"/>
      <c r="D12" t="s">
        <v>25</v>
      </c>
      <c r="E12" s="1">
        <v>116</v>
      </c>
      <c r="F12" s="1">
        <v>109</v>
      </c>
      <c r="G12" s="1">
        <f t="shared" si="0"/>
        <v>-7</v>
      </c>
      <c r="I12" s="1">
        <v>2</v>
      </c>
      <c r="J12" s="1">
        <v>3</v>
      </c>
      <c r="K12" s="1">
        <f t="shared" si="1"/>
        <v>1</v>
      </c>
      <c r="M12" s="1">
        <f t="shared" si="2"/>
        <v>118</v>
      </c>
      <c r="N12" s="1">
        <f t="shared" si="3"/>
        <v>112</v>
      </c>
      <c r="O12" s="1">
        <f t="shared" si="4"/>
        <v>-6</v>
      </c>
    </row>
    <row r="13" spans="2:16" x14ac:dyDescent="0.25">
      <c r="D13" t="s">
        <v>26</v>
      </c>
      <c r="E13" s="1">
        <v>2</v>
      </c>
      <c r="F13" s="1">
        <v>1</v>
      </c>
      <c r="G13" s="1">
        <f t="shared" si="0"/>
        <v>-1</v>
      </c>
      <c r="I13" s="1">
        <v>285</v>
      </c>
      <c r="J13" s="1">
        <v>288</v>
      </c>
      <c r="K13" s="1">
        <f t="shared" si="1"/>
        <v>3</v>
      </c>
      <c r="M13" s="1">
        <f t="shared" si="2"/>
        <v>287</v>
      </c>
      <c r="N13" s="1">
        <f t="shared" si="3"/>
        <v>289</v>
      </c>
      <c r="O13" s="1">
        <f t="shared" si="4"/>
        <v>2</v>
      </c>
    </row>
    <row r="14" spans="2:16" x14ac:dyDescent="0.25">
      <c r="D14" t="s">
        <v>27</v>
      </c>
      <c r="E14" s="1">
        <v>1</v>
      </c>
      <c r="F14" s="1">
        <v>0</v>
      </c>
      <c r="G14" s="1">
        <f t="shared" si="0"/>
        <v>-1</v>
      </c>
      <c r="I14" s="1">
        <v>202</v>
      </c>
      <c r="J14" s="1">
        <v>195</v>
      </c>
      <c r="K14" s="1">
        <f t="shared" si="1"/>
        <v>-7</v>
      </c>
      <c r="M14" s="1">
        <f t="shared" si="2"/>
        <v>203</v>
      </c>
      <c r="N14" s="1">
        <f t="shared" si="3"/>
        <v>195</v>
      </c>
      <c r="O14" s="1">
        <f t="shared" si="4"/>
        <v>-8</v>
      </c>
    </row>
    <row r="15" spans="2:16" x14ac:dyDescent="0.25">
      <c r="D15" s="24" t="s">
        <v>28</v>
      </c>
      <c r="E15" s="25">
        <v>110</v>
      </c>
      <c r="F15" s="25">
        <v>104</v>
      </c>
      <c r="G15" s="25">
        <f t="shared" si="0"/>
        <v>-6</v>
      </c>
      <c r="H15" s="24"/>
      <c r="I15" s="25">
        <v>7</v>
      </c>
      <c r="J15" s="25">
        <v>6</v>
      </c>
      <c r="K15" s="25">
        <f t="shared" si="1"/>
        <v>-1</v>
      </c>
      <c r="L15" s="24"/>
      <c r="M15" s="25">
        <f t="shared" si="2"/>
        <v>117</v>
      </c>
      <c r="N15" s="25">
        <f t="shared" si="3"/>
        <v>110</v>
      </c>
      <c r="O15" s="25">
        <f t="shared" si="4"/>
        <v>-7</v>
      </c>
    </row>
    <row r="16" spans="2:16" x14ac:dyDescent="0.25">
      <c r="D16" s="12" t="s">
        <v>182</v>
      </c>
      <c r="E16" s="13">
        <v>0</v>
      </c>
      <c r="F16" s="13">
        <v>1</v>
      </c>
      <c r="G16" s="13">
        <f t="shared" si="0"/>
        <v>1</v>
      </c>
      <c r="H16" s="14"/>
      <c r="I16" s="13">
        <v>243</v>
      </c>
      <c r="J16" s="13">
        <v>237</v>
      </c>
      <c r="K16" s="13">
        <f t="shared" si="1"/>
        <v>-6</v>
      </c>
      <c r="L16" s="14"/>
      <c r="M16" s="13">
        <f t="shared" si="2"/>
        <v>243</v>
      </c>
      <c r="N16" s="13">
        <f t="shared" si="3"/>
        <v>238</v>
      </c>
      <c r="O16" s="13">
        <f t="shared" si="4"/>
        <v>-5</v>
      </c>
    </row>
    <row r="17" spans="4:16" x14ac:dyDescent="0.25">
      <c r="D17" s="3" t="s">
        <v>3</v>
      </c>
      <c r="E17" s="2">
        <v>3244</v>
      </c>
      <c r="F17" s="2">
        <f>SUM(3226-147)</f>
        <v>3079</v>
      </c>
      <c r="G17" s="2">
        <f t="shared" si="0"/>
        <v>-165</v>
      </c>
      <c r="H17" s="3"/>
      <c r="I17" s="2">
        <v>36417</v>
      </c>
      <c r="J17" s="2">
        <f>SUM(36607-432)</f>
        <v>36175</v>
      </c>
      <c r="K17" s="2">
        <f>SUM(J17-I17)</f>
        <v>-242</v>
      </c>
      <c r="M17" s="1">
        <f t="shared" si="2"/>
        <v>39661</v>
      </c>
      <c r="N17" s="1">
        <f t="shared" si="3"/>
        <v>39254</v>
      </c>
      <c r="O17" s="1">
        <f t="shared" si="4"/>
        <v>-407</v>
      </c>
      <c r="P17" t="s">
        <v>177</v>
      </c>
    </row>
    <row r="18" spans="4:16" x14ac:dyDescent="0.25">
      <c r="D18" s="10" t="s">
        <v>29</v>
      </c>
      <c r="E18" s="1">
        <v>213</v>
      </c>
      <c r="F18" s="1">
        <v>207</v>
      </c>
      <c r="G18" s="1">
        <f t="shared" si="0"/>
        <v>-6</v>
      </c>
      <c r="I18" s="1">
        <v>9</v>
      </c>
      <c r="J18" s="1">
        <v>5</v>
      </c>
      <c r="K18" s="1">
        <f t="shared" si="1"/>
        <v>-4</v>
      </c>
      <c r="M18" s="1">
        <f t="shared" si="2"/>
        <v>222</v>
      </c>
      <c r="N18" s="1">
        <f t="shared" si="3"/>
        <v>212</v>
      </c>
      <c r="O18" s="1">
        <f t="shared" si="4"/>
        <v>-10</v>
      </c>
    </row>
    <row r="19" spans="4:16" x14ac:dyDescent="0.25">
      <c r="D19" s="10" t="s">
        <v>30</v>
      </c>
      <c r="E19" s="1">
        <v>94</v>
      </c>
      <c r="F19" s="1">
        <v>78</v>
      </c>
      <c r="G19" s="1">
        <f t="shared" si="0"/>
        <v>-16</v>
      </c>
      <c r="I19" s="1">
        <v>52</v>
      </c>
      <c r="J19" s="1">
        <v>55</v>
      </c>
      <c r="K19" s="1">
        <f t="shared" si="1"/>
        <v>3</v>
      </c>
      <c r="M19" s="1">
        <f t="shared" si="2"/>
        <v>146</v>
      </c>
      <c r="N19" s="1">
        <f t="shared" si="3"/>
        <v>133</v>
      </c>
      <c r="O19" s="1">
        <f t="shared" si="4"/>
        <v>-13</v>
      </c>
    </row>
    <row r="20" spans="4:16" x14ac:dyDescent="0.25">
      <c r="D20" s="10" t="s">
        <v>31</v>
      </c>
      <c r="E20" s="1">
        <v>232</v>
      </c>
      <c r="F20" s="1">
        <v>223</v>
      </c>
      <c r="G20" s="1">
        <f t="shared" si="0"/>
        <v>-9</v>
      </c>
      <c r="I20" s="1">
        <v>2</v>
      </c>
      <c r="J20" s="1">
        <v>2</v>
      </c>
      <c r="K20" s="1">
        <f t="shared" si="1"/>
        <v>0</v>
      </c>
      <c r="M20" s="1">
        <f t="shared" si="2"/>
        <v>234</v>
      </c>
      <c r="N20" s="1">
        <f t="shared" si="3"/>
        <v>225</v>
      </c>
      <c r="O20" s="1">
        <f t="shared" si="4"/>
        <v>-9</v>
      </c>
    </row>
    <row r="21" spans="4:16" x14ac:dyDescent="0.25">
      <c r="D21" s="10" t="s">
        <v>32</v>
      </c>
      <c r="E21" s="1">
        <v>213</v>
      </c>
      <c r="F21" s="1">
        <v>219</v>
      </c>
      <c r="G21" s="1">
        <f t="shared" si="0"/>
        <v>6</v>
      </c>
      <c r="I21" s="1">
        <v>1</v>
      </c>
      <c r="J21" s="1">
        <v>1</v>
      </c>
      <c r="K21" s="1">
        <f t="shared" si="1"/>
        <v>0</v>
      </c>
      <c r="M21" s="1">
        <f t="shared" si="2"/>
        <v>214</v>
      </c>
      <c r="N21" s="1">
        <f t="shared" si="3"/>
        <v>220</v>
      </c>
      <c r="O21" s="1">
        <f t="shared" si="4"/>
        <v>6</v>
      </c>
    </row>
    <row r="22" spans="4:16" x14ac:dyDescent="0.25">
      <c r="D22" s="10" t="s">
        <v>33</v>
      </c>
      <c r="E22" s="1">
        <v>5</v>
      </c>
      <c r="F22" s="1">
        <v>2</v>
      </c>
      <c r="G22" s="1">
        <f t="shared" si="0"/>
        <v>-3</v>
      </c>
      <c r="I22" s="1">
        <v>618</v>
      </c>
      <c r="J22" s="1">
        <v>615</v>
      </c>
      <c r="K22" s="1">
        <f t="shared" si="1"/>
        <v>-3</v>
      </c>
      <c r="M22" s="1">
        <f t="shared" si="2"/>
        <v>623</v>
      </c>
      <c r="N22" s="1">
        <f t="shared" si="3"/>
        <v>617</v>
      </c>
      <c r="O22" s="1">
        <f t="shared" si="4"/>
        <v>-6</v>
      </c>
    </row>
    <row r="23" spans="4:16" x14ac:dyDescent="0.25">
      <c r="D23" s="10" t="s">
        <v>34</v>
      </c>
      <c r="E23" s="1">
        <v>570</v>
      </c>
      <c r="F23" s="1">
        <v>529</v>
      </c>
      <c r="G23" s="1">
        <f t="shared" si="0"/>
        <v>-41</v>
      </c>
      <c r="I23" s="1">
        <v>30</v>
      </c>
      <c r="J23" s="1">
        <v>39</v>
      </c>
      <c r="K23" s="1">
        <f t="shared" si="1"/>
        <v>9</v>
      </c>
      <c r="M23" s="1">
        <f t="shared" si="2"/>
        <v>600</v>
      </c>
      <c r="N23" s="1">
        <f t="shared" si="3"/>
        <v>568</v>
      </c>
      <c r="O23" s="1">
        <f t="shared" si="4"/>
        <v>-32</v>
      </c>
    </row>
    <row r="24" spans="4:16" x14ac:dyDescent="0.25">
      <c r="D24" s="10" t="s">
        <v>35</v>
      </c>
      <c r="E24" s="1">
        <v>148</v>
      </c>
      <c r="F24" s="1">
        <v>147</v>
      </c>
      <c r="G24" s="1">
        <f t="shared" si="0"/>
        <v>-1</v>
      </c>
      <c r="I24" s="1">
        <v>422</v>
      </c>
      <c r="J24" s="1">
        <v>432</v>
      </c>
      <c r="K24" s="1">
        <f t="shared" si="1"/>
        <v>10</v>
      </c>
      <c r="M24" s="1">
        <f t="shared" si="2"/>
        <v>570</v>
      </c>
      <c r="N24" s="1">
        <f t="shared" si="3"/>
        <v>579</v>
      </c>
      <c r="O24" s="1">
        <f t="shared" si="4"/>
        <v>9</v>
      </c>
      <c r="P24" t="s">
        <v>178</v>
      </c>
    </row>
    <row r="25" spans="4:16" x14ac:dyDescent="0.25">
      <c r="D25" s="10" t="s">
        <v>36</v>
      </c>
      <c r="E25" s="1">
        <v>201</v>
      </c>
      <c r="F25" s="1">
        <v>189</v>
      </c>
      <c r="G25" s="1">
        <f t="shared" si="0"/>
        <v>-12</v>
      </c>
      <c r="I25" s="1">
        <v>2</v>
      </c>
      <c r="J25" s="1">
        <v>4</v>
      </c>
      <c r="K25" s="1">
        <f t="shared" si="1"/>
        <v>2</v>
      </c>
      <c r="M25" s="1">
        <f t="shared" si="2"/>
        <v>203</v>
      </c>
      <c r="N25" s="1">
        <f t="shared" si="3"/>
        <v>193</v>
      </c>
      <c r="O25" s="1">
        <f t="shared" si="4"/>
        <v>-10</v>
      </c>
    </row>
    <row r="26" spans="4:16" x14ac:dyDescent="0.25">
      <c r="D26" s="10" t="s">
        <v>37</v>
      </c>
      <c r="E26" s="1">
        <v>1</v>
      </c>
      <c r="F26" s="1">
        <v>0</v>
      </c>
      <c r="G26" s="1">
        <f t="shared" si="0"/>
        <v>-1</v>
      </c>
      <c r="I26" s="1">
        <v>197</v>
      </c>
      <c r="J26" s="1">
        <v>183</v>
      </c>
      <c r="K26" s="1">
        <f t="shared" si="1"/>
        <v>-14</v>
      </c>
      <c r="M26" s="1">
        <f t="shared" si="2"/>
        <v>198</v>
      </c>
      <c r="N26" s="1">
        <f t="shared" si="3"/>
        <v>183</v>
      </c>
      <c r="O26" s="1">
        <f t="shared" si="4"/>
        <v>-15</v>
      </c>
    </row>
    <row r="27" spans="4:16" x14ac:dyDescent="0.25">
      <c r="D27" s="10" t="s">
        <v>38</v>
      </c>
      <c r="E27" s="1">
        <v>127</v>
      </c>
      <c r="F27" s="1">
        <v>101</v>
      </c>
      <c r="G27" s="1">
        <f t="shared" si="0"/>
        <v>-26</v>
      </c>
      <c r="I27" s="1">
        <v>173</v>
      </c>
      <c r="J27" s="1">
        <v>194</v>
      </c>
      <c r="K27" s="1">
        <f t="shared" si="1"/>
        <v>21</v>
      </c>
      <c r="M27" s="1">
        <f t="shared" si="2"/>
        <v>300</v>
      </c>
      <c r="N27" s="1">
        <f t="shared" si="3"/>
        <v>295</v>
      </c>
      <c r="O27" s="1">
        <f t="shared" si="4"/>
        <v>-5</v>
      </c>
    </row>
    <row r="28" spans="4:16" x14ac:dyDescent="0.25">
      <c r="D28" s="10" t="s">
        <v>39</v>
      </c>
      <c r="E28" s="1">
        <v>334</v>
      </c>
      <c r="F28" s="1">
        <v>317</v>
      </c>
      <c r="G28" s="1">
        <f t="shared" si="0"/>
        <v>-17</v>
      </c>
      <c r="I28" s="1">
        <v>29</v>
      </c>
      <c r="J28" s="1">
        <v>38</v>
      </c>
      <c r="K28" s="1">
        <f t="shared" si="1"/>
        <v>9</v>
      </c>
      <c r="M28" s="1">
        <f t="shared" si="2"/>
        <v>363</v>
      </c>
      <c r="N28" s="1">
        <f t="shared" si="3"/>
        <v>355</v>
      </c>
      <c r="O28" s="1">
        <f t="shared" si="4"/>
        <v>-8</v>
      </c>
    </row>
    <row r="29" spans="4:16" x14ac:dyDescent="0.25">
      <c r="D29" s="10" t="s">
        <v>40</v>
      </c>
      <c r="E29" s="1">
        <v>167</v>
      </c>
      <c r="F29" s="1">
        <v>163</v>
      </c>
      <c r="G29" s="1">
        <f t="shared" si="0"/>
        <v>-4</v>
      </c>
      <c r="I29" s="1">
        <v>17</v>
      </c>
      <c r="J29" s="1">
        <v>18</v>
      </c>
      <c r="K29" s="1">
        <f t="shared" si="1"/>
        <v>1</v>
      </c>
      <c r="M29" s="1">
        <f t="shared" si="2"/>
        <v>184</v>
      </c>
      <c r="N29" s="1">
        <f t="shared" si="3"/>
        <v>181</v>
      </c>
      <c r="O29" s="1">
        <f t="shared" si="4"/>
        <v>-3</v>
      </c>
    </row>
    <row r="30" spans="4:16" x14ac:dyDescent="0.25">
      <c r="D30" s="10" t="s">
        <v>41</v>
      </c>
      <c r="E30" s="1">
        <v>215</v>
      </c>
      <c r="F30" s="1">
        <v>203</v>
      </c>
      <c r="G30" s="1">
        <f t="shared" si="0"/>
        <v>-12</v>
      </c>
      <c r="I30" s="1">
        <v>23</v>
      </c>
      <c r="J30" s="1">
        <v>15</v>
      </c>
      <c r="K30" s="1">
        <f t="shared" si="1"/>
        <v>-8</v>
      </c>
      <c r="M30" s="1">
        <f t="shared" si="2"/>
        <v>238</v>
      </c>
      <c r="N30" s="1">
        <f t="shared" si="3"/>
        <v>218</v>
      </c>
      <c r="O30" s="1">
        <f t="shared" si="4"/>
        <v>-20</v>
      </c>
    </row>
    <row r="31" spans="4:16" x14ac:dyDescent="0.25">
      <c r="D31" s="10" t="s">
        <v>42</v>
      </c>
      <c r="E31" s="1">
        <v>390</v>
      </c>
      <c r="F31" s="1">
        <v>381</v>
      </c>
      <c r="G31" s="1">
        <f t="shared" si="0"/>
        <v>-9</v>
      </c>
      <c r="I31" s="1">
        <v>14</v>
      </c>
      <c r="J31" s="1">
        <v>13</v>
      </c>
      <c r="K31" s="1">
        <f t="shared" si="1"/>
        <v>-1</v>
      </c>
      <c r="M31" s="1">
        <f t="shared" si="2"/>
        <v>404</v>
      </c>
      <c r="N31" s="1">
        <f t="shared" si="3"/>
        <v>394</v>
      </c>
      <c r="O31" s="1">
        <f t="shared" si="4"/>
        <v>-10</v>
      </c>
    </row>
    <row r="32" spans="4:16" x14ac:dyDescent="0.25">
      <c r="D32" s="10" t="s">
        <v>43</v>
      </c>
      <c r="E32" s="1">
        <v>303</v>
      </c>
      <c r="F32" s="1">
        <v>291</v>
      </c>
      <c r="G32" s="1">
        <f t="shared" si="0"/>
        <v>-12</v>
      </c>
      <c r="I32" s="1">
        <v>38</v>
      </c>
      <c r="J32" s="1">
        <v>43</v>
      </c>
      <c r="K32" s="1">
        <f t="shared" si="1"/>
        <v>5</v>
      </c>
      <c r="M32" s="1">
        <f t="shared" si="2"/>
        <v>341</v>
      </c>
      <c r="N32" s="1">
        <f t="shared" si="3"/>
        <v>334</v>
      </c>
      <c r="O32" s="1">
        <f t="shared" si="4"/>
        <v>-7</v>
      </c>
    </row>
    <row r="33" spans="4:15" x14ac:dyDescent="0.25">
      <c r="D33" s="12" t="s">
        <v>44</v>
      </c>
      <c r="E33" s="13">
        <v>30</v>
      </c>
      <c r="F33" s="13">
        <v>29</v>
      </c>
      <c r="G33" s="13">
        <f t="shared" si="0"/>
        <v>-1</v>
      </c>
      <c r="H33" s="14"/>
      <c r="I33" s="13">
        <v>9</v>
      </c>
      <c r="J33" s="13">
        <v>10</v>
      </c>
      <c r="K33" s="13">
        <f t="shared" si="1"/>
        <v>1</v>
      </c>
      <c r="L33" s="4"/>
      <c r="M33" s="9">
        <f t="shared" si="2"/>
        <v>39</v>
      </c>
      <c r="N33" s="9">
        <f t="shared" si="3"/>
        <v>39</v>
      </c>
      <c r="O33" s="9">
        <f t="shared" si="4"/>
        <v>0</v>
      </c>
    </row>
    <row r="34" spans="4:15" x14ac:dyDescent="0.25">
      <c r="D34" s="7" t="s">
        <v>4</v>
      </c>
      <c r="E34" s="8">
        <v>2</v>
      </c>
      <c r="F34" s="8">
        <v>1</v>
      </c>
      <c r="G34" s="8">
        <f t="shared" si="0"/>
        <v>-1</v>
      </c>
      <c r="H34" s="7"/>
      <c r="I34" s="8">
        <v>26064</v>
      </c>
      <c r="J34" s="8">
        <v>25640</v>
      </c>
      <c r="K34" s="8">
        <f t="shared" si="1"/>
        <v>-424</v>
      </c>
      <c r="L34" s="21"/>
      <c r="M34" s="19">
        <f t="shared" si="2"/>
        <v>26066</v>
      </c>
      <c r="N34" s="19">
        <f t="shared" si="3"/>
        <v>25641</v>
      </c>
      <c r="O34" s="19">
        <f t="shared" si="4"/>
        <v>-425</v>
      </c>
    </row>
    <row r="35" spans="4:15" x14ac:dyDescent="0.25">
      <c r="D35" s="3" t="s">
        <v>5</v>
      </c>
      <c r="E35" s="2">
        <v>1824</v>
      </c>
      <c r="F35" s="2">
        <v>1770</v>
      </c>
      <c r="G35" s="2">
        <f t="shared" si="0"/>
        <v>-54</v>
      </c>
      <c r="H35" s="3"/>
      <c r="I35" s="2">
        <v>46475</v>
      </c>
      <c r="J35" s="2">
        <v>46308</v>
      </c>
      <c r="K35" s="2">
        <f t="shared" si="1"/>
        <v>-167</v>
      </c>
      <c r="M35" s="1">
        <f t="shared" si="2"/>
        <v>48299</v>
      </c>
      <c r="N35" s="1">
        <f t="shared" si="3"/>
        <v>48078</v>
      </c>
      <c r="O35" s="1">
        <f t="shared" si="4"/>
        <v>-221</v>
      </c>
    </row>
    <row r="36" spans="4:15" x14ac:dyDescent="0.25">
      <c r="D36" s="10" t="s">
        <v>45</v>
      </c>
      <c r="E36" s="1">
        <v>31</v>
      </c>
      <c r="F36" s="1">
        <v>27</v>
      </c>
      <c r="G36" s="1">
        <f t="shared" si="0"/>
        <v>-4</v>
      </c>
      <c r="I36" s="1">
        <v>448</v>
      </c>
      <c r="J36" s="1">
        <v>437</v>
      </c>
      <c r="K36" s="1">
        <f t="shared" si="1"/>
        <v>-11</v>
      </c>
      <c r="M36" s="1">
        <f t="shared" si="2"/>
        <v>479</v>
      </c>
      <c r="N36" s="1">
        <f t="shared" si="3"/>
        <v>464</v>
      </c>
      <c r="O36" s="1">
        <f t="shared" si="4"/>
        <v>-15</v>
      </c>
    </row>
    <row r="37" spans="4:15" x14ac:dyDescent="0.25">
      <c r="D37" s="10" t="s">
        <v>46</v>
      </c>
      <c r="E37" s="1">
        <v>154</v>
      </c>
      <c r="F37" s="1">
        <v>144</v>
      </c>
      <c r="G37" s="1">
        <f t="shared" si="0"/>
        <v>-10</v>
      </c>
      <c r="I37" s="1">
        <v>3</v>
      </c>
      <c r="J37" s="1">
        <v>2</v>
      </c>
      <c r="K37" s="1">
        <f t="shared" si="1"/>
        <v>-1</v>
      </c>
      <c r="M37" s="1">
        <f t="shared" si="2"/>
        <v>157</v>
      </c>
      <c r="N37" s="1">
        <f t="shared" si="3"/>
        <v>146</v>
      </c>
      <c r="O37" s="1">
        <f t="shared" si="4"/>
        <v>-11</v>
      </c>
    </row>
    <row r="38" spans="4:15" x14ac:dyDescent="0.25">
      <c r="D38" s="10" t="s">
        <v>47</v>
      </c>
      <c r="E38" s="1">
        <v>71</v>
      </c>
      <c r="F38" s="1">
        <v>55</v>
      </c>
      <c r="G38" s="1">
        <f t="shared" si="0"/>
        <v>-16</v>
      </c>
      <c r="I38" s="1">
        <v>40</v>
      </c>
      <c r="J38" s="1">
        <v>53</v>
      </c>
      <c r="K38" s="1">
        <f t="shared" si="1"/>
        <v>13</v>
      </c>
      <c r="M38" s="1">
        <f t="shared" si="2"/>
        <v>111</v>
      </c>
      <c r="N38" s="1">
        <f t="shared" si="3"/>
        <v>108</v>
      </c>
      <c r="O38" s="1">
        <f t="shared" si="4"/>
        <v>-3</v>
      </c>
    </row>
    <row r="39" spans="4:15" x14ac:dyDescent="0.25">
      <c r="D39" s="10" t="s">
        <v>48</v>
      </c>
      <c r="E39" s="1">
        <v>0</v>
      </c>
      <c r="F39" s="1">
        <v>1</v>
      </c>
      <c r="G39" s="1">
        <f t="shared" si="0"/>
        <v>1</v>
      </c>
      <c r="I39" s="1">
        <v>3056</v>
      </c>
      <c r="J39" s="1">
        <v>3045</v>
      </c>
      <c r="K39" s="1">
        <f t="shared" si="1"/>
        <v>-11</v>
      </c>
      <c r="M39" s="1">
        <f t="shared" si="2"/>
        <v>3056</v>
      </c>
      <c r="N39" s="1">
        <f t="shared" si="3"/>
        <v>3046</v>
      </c>
      <c r="O39" s="1">
        <f t="shared" si="4"/>
        <v>-10</v>
      </c>
    </row>
    <row r="40" spans="4:15" x14ac:dyDescent="0.25">
      <c r="D40" s="10" t="s">
        <v>49</v>
      </c>
      <c r="E40" s="1">
        <v>209</v>
      </c>
      <c r="F40" s="1">
        <v>196</v>
      </c>
      <c r="G40" s="1">
        <f t="shared" si="0"/>
        <v>-13</v>
      </c>
      <c r="I40" s="1">
        <v>9</v>
      </c>
      <c r="J40" s="1">
        <v>20</v>
      </c>
      <c r="K40" s="1">
        <f t="shared" si="1"/>
        <v>11</v>
      </c>
      <c r="M40" s="1">
        <f t="shared" si="2"/>
        <v>218</v>
      </c>
      <c r="N40" s="1">
        <f t="shared" si="3"/>
        <v>216</v>
      </c>
      <c r="O40" s="1">
        <f t="shared" si="4"/>
        <v>-2</v>
      </c>
    </row>
    <row r="41" spans="4:15" x14ac:dyDescent="0.25">
      <c r="D41" s="10" t="s">
        <v>50</v>
      </c>
      <c r="E41" s="1">
        <v>214</v>
      </c>
      <c r="F41" s="1">
        <v>214</v>
      </c>
      <c r="G41" s="1">
        <f t="shared" si="0"/>
        <v>0</v>
      </c>
      <c r="I41" s="1">
        <v>935</v>
      </c>
      <c r="J41" s="1">
        <v>947</v>
      </c>
      <c r="K41" s="1">
        <f t="shared" si="1"/>
        <v>12</v>
      </c>
      <c r="M41" s="1">
        <f t="shared" si="2"/>
        <v>1149</v>
      </c>
      <c r="N41" s="1">
        <f t="shared" si="3"/>
        <v>1161</v>
      </c>
      <c r="O41" s="1">
        <f t="shared" si="4"/>
        <v>12</v>
      </c>
    </row>
    <row r="42" spans="4:15" x14ac:dyDescent="0.25">
      <c r="D42" s="10" t="s">
        <v>51</v>
      </c>
      <c r="E42" s="1">
        <v>174</v>
      </c>
      <c r="F42" s="1">
        <v>160</v>
      </c>
      <c r="G42" s="1">
        <f t="shared" si="0"/>
        <v>-14</v>
      </c>
      <c r="I42" s="1">
        <v>14</v>
      </c>
      <c r="J42" s="1">
        <v>18</v>
      </c>
      <c r="K42" s="1">
        <f t="shared" si="1"/>
        <v>4</v>
      </c>
      <c r="M42" s="1">
        <f t="shared" si="2"/>
        <v>188</v>
      </c>
      <c r="N42" s="1">
        <f t="shared" si="3"/>
        <v>178</v>
      </c>
      <c r="O42" s="1">
        <f t="shared" si="4"/>
        <v>-10</v>
      </c>
    </row>
    <row r="43" spans="4:15" x14ac:dyDescent="0.25">
      <c r="D43" s="10" t="s">
        <v>52</v>
      </c>
      <c r="E43" s="1">
        <v>297</v>
      </c>
      <c r="F43" s="1">
        <v>301</v>
      </c>
      <c r="G43" s="1">
        <f t="shared" si="0"/>
        <v>4</v>
      </c>
      <c r="I43" s="1">
        <v>53</v>
      </c>
      <c r="J43" s="1">
        <v>49</v>
      </c>
      <c r="K43" s="1">
        <f t="shared" si="1"/>
        <v>-4</v>
      </c>
      <c r="M43" s="1">
        <f t="shared" si="2"/>
        <v>350</v>
      </c>
      <c r="N43" s="1">
        <f t="shared" si="3"/>
        <v>350</v>
      </c>
      <c r="O43" s="1">
        <f t="shared" si="4"/>
        <v>0</v>
      </c>
    </row>
    <row r="44" spans="4:15" x14ac:dyDescent="0.25">
      <c r="D44" s="10" t="s">
        <v>53</v>
      </c>
      <c r="E44" s="1">
        <v>225</v>
      </c>
      <c r="F44" s="1">
        <v>213</v>
      </c>
      <c r="G44" s="1">
        <f t="shared" si="0"/>
        <v>-12</v>
      </c>
      <c r="I44" s="1">
        <v>24</v>
      </c>
      <c r="J44" s="1">
        <v>29</v>
      </c>
      <c r="K44" s="1">
        <f t="shared" si="1"/>
        <v>5</v>
      </c>
      <c r="M44" s="1">
        <f t="shared" si="2"/>
        <v>249</v>
      </c>
      <c r="N44" s="1">
        <f t="shared" si="3"/>
        <v>242</v>
      </c>
      <c r="O44" s="1">
        <f t="shared" si="4"/>
        <v>-7</v>
      </c>
    </row>
    <row r="45" spans="4:15" x14ac:dyDescent="0.25">
      <c r="D45" s="10" t="s">
        <v>54</v>
      </c>
      <c r="E45" s="1">
        <v>392</v>
      </c>
      <c r="F45" s="1">
        <v>401</v>
      </c>
      <c r="G45" s="1">
        <f t="shared" si="0"/>
        <v>9</v>
      </c>
      <c r="I45" s="1">
        <v>16</v>
      </c>
      <c r="J45" s="1">
        <v>19</v>
      </c>
      <c r="K45" s="1">
        <f t="shared" si="1"/>
        <v>3</v>
      </c>
      <c r="M45" s="1">
        <f t="shared" si="2"/>
        <v>408</v>
      </c>
      <c r="N45" s="1">
        <f t="shared" si="3"/>
        <v>420</v>
      </c>
      <c r="O45" s="1">
        <f t="shared" si="4"/>
        <v>12</v>
      </c>
    </row>
    <row r="46" spans="4:15" x14ac:dyDescent="0.25">
      <c r="D46" s="15" t="s">
        <v>55</v>
      </c>
      <c r="E46" s="16">
        <v>37</v>
      </c>
      <c r="F46" s="16">
        <v>36</v>
      </c>
      <c r="G46" s="16">
        <f t="shared" si="0"/>
        <v>-1</v>
      </c>
      <c r="H46" s="17"/>
      <c r="I46" s="16">
        <v>0</v>
      </c>
      <c r="J46" s="16">
        <v>0</v>
      </c>
      <c r="K46" s="16">
        <f t="shared" si="1"/>
        <v>0</v>
      </c>
      <c r="M46" s="1">
        <f t="shared" si="2"/>
        <v>37</v>
      </c>
      <c r="N46" s="1">
        <f t="shared" si="3"/>
        <v>36</v>
      </c>
      <c r="O46" s="1">
        <f t="shared" si="4"/>
        <v>-1</v>
      </c>
    </row>
    <row r="47" spans="4:15" x14ac:dyDescent="0.25">
      <c r="D47" s="12" t="s">
        <v>56</v>
      </c>
      <c r="E47" s="13">
        <v>19</v>
      </c>
      <c r="F47" s="13">
        <v>22</v>
      </c>
      <c r="G47" s="13">
        <f t="shared" si="0"/>
        <v>3</v>
      </c>
      <c r="H47" s="14"/>
      <c r="I47" s="13">
        <v>0</v>
      </c>
      <c r="J47" s="13">
        <v>0</v>
      </c>
      <c r="K47" s="13">
        <f t="shared" si="1"/>
        <v>0</v>
      </c>
      <c r="L47" s="4"/>
      <c r="M47" s="9">
        <f t="shared" si="2"/>
        <v>19</v>
      </c>
      <c r="N47" s="9">
        <f t="shared" si="3"/>
        <v>22</v>
      </c>
      <c r="O47" s="9">
        <f t="shared" si="4"/>
        <v>3</v>
      </c>
    </row>
    <row r="48" spans="4:15" x14ac:dyDescent="0.25">
      <c r="D48" s="3" t="s">
        <v>6</v>
      </c>
      <c r="E48" s="2">
        <v>37151</v>
      </c>
      <c r="F48" s="2">
        <v>36965</v>
      </c>
      <c r="G48" s="2">
        <f t="shared" si="0"/>
        <v>-186</v>
      </c>
      <c r="H48" s="3"/>
      <c r="I48" s="2">
        <v>39540</v>
      </c>
      <c r="J48" s="2">
        <v>39617</v>
      </c>
      <c r="K48" s="2">
        <f t="shared" si="1"/>
        <v>77</v>
      </c>
      <c r="M48" s="1">
        <f t="shared" si="2"/>
        <v>76691</v>
      </c>
      <c r="N48" s="1">
        <f t="shared" si="3"/>
        <v>76582</v>
      </c>
      <c r="O48" s="1">
        <f t="shared" si="4"/>
        <v>-109</v>
      </c>
    </row>
    <row r="49" spans="4:15" x14ac:dyDescent="0.25">
      <c r="D49" t="s">
        <v>57</v>
      </c>
      <c r="E49" s="1">
        <v>2845</v>
      </c>
      <c r="F49" s="1">
        <v>2897</v>
      </c>
      <c r="G49" s="1">
        <f t="shared" si="0"/>
        <v>52</v>
      </c>
      <c r="I49" s="1">
        <v>921</v>
      </c>
      <c r="J49" s="1">
        <v>887</v>
      </c>
      <c r="K49" s="1">
        <f t="shared" si="1"/>
        <v>-34</v>
      </c>
      <c r="M49" s="1">
        <f t="shared" si="2"/>
        <v>3766</v>
      </c>
      <c r="N49" s="1">
        <f t="shared" si="3"/>
        <v>3784</v>
      </c>
      <c r="O49" s="1">
        <f t="shared" si="4"/>
        <v>18</v>
      </c>
    </row>
    <row r="50" spans="4:15" x14ac:dyDescent="0.25">
      <c r="D50" t="s">
        <v>58</v>
      </c>
      <c r="E50" s="1">
        <v>313</v>
      </c>
      <c r="F50" s="1">
        <v>311</v>
      </c>
      <c r="G50" s="1">
        <f t="shared" si="0"/>
        <v>-2</v>
      </c>
      <c r="I50" s="1">
        <v>0</v>
      </c>
      <c r="J50" s="1">
        <v>1</v>
      </c>
      <c r="K50" s="1">
        <f t="shared" si="1"/>
        <v>1</v>
      </c>
      <c r="M50" s="1">
        <f t="shared" si="2"/>
        <v>313</v>
      </c>
      <c r="N50" s="1">
        <f t="shared" si="3"/>
        <v>312</v>
      </c>
      <c r="O50" s="1">
        <f t="shared" si="4"/>
        <v>-1</v>
      </c>
    </row>
    <row r="51" spans="4:15" x14ac:dyDescent="0.25">
      <c r="D51" t="s">
        <v>59</v>
      </c>
      <c r="E51" s="1">
        <v>54</v>
      </c>
      <c r="F51" s="1">
        <v>60</v>
      </c>
      <c r="G51" s="1">
        <f t="shared" si="0"/>
        <v>6</v>
      </c>
      <c r="I51" s="1">
        <v>4341</v>
      </c>
      <c r="J51" s="1">
        <v>4354</v>
      </c>
      <c r="K51" s="1">
        <f t="shared" si="1"/>
        <v>13</v>
      </c>
      <c r="M51" s="1">
        <f t="shared" si="2"/>
        <v>4395</v>
      </c>
      <c r="N51" s="1">
        <f t="shared" si="3"/>
        <v>4414</v>
      </c>
      <c r="O51" s="1">
        <f t="shared" si="4"/>
        <v>19</v>
      </c>
    </row>
    <row r="52" spans="4:15" x14ac:dyDescent="0.25">
      <c r="D52" t="s">
        <v>60</v>
      </c>
      <c r="E52" s="1">
        <v>153</v>
      </c>
      <c r="F52" s="1">
        <v>152</v>
      </c>
      <c r="G52" s="1">
        <f t="shared" si="0"/>
        <v>-1</v>
      </c>
      <c r="I52" s="1">
        <v>6</v>
      </c>
      <c r="J52" s="1">
        <v>9</v>
      </c>
      <c r="K52" s="1">
        <f t="shared" si="1"/>
        <v>3</v>
      </c>
      <c r="M52" s="1">
        <f t="shared" si="2"/>
        <v>159</v>
      </c>
      <c r="N52" s="1">
        <f t="shared" si="3"/>
        <v>161</v>
      </c>
      <c r="O52" s="1">
        <f t="shared" si="4"/>
        <v>2</v>
      </c>
    </row>
    <row r="53" spans="4:15" x14ac:dyDescent="0.25">
      <c r="D53" t="s">
        <v>61</v>
      </c>
      <c r="E53" s="1">
        <v>681</v>
      </c>
      <c r="F53" s="1">
        <v>714</v>
      </c>
      <c r="G53" s="1">
        <f t="shared" si="0"/>
        <v>33</v>
      </c>
      <c r="I53" s="1">
        <v>3</v>
      </c>
      <c r="J53" s="1">
        <v>4</v>
      </c>
      <c r="K53" s="1">
        <f t="shared" si="1"/>
        <v>1</v>
      </c>
      <c r="M53" s="1">
        <f t="shared" si="2"/>
        <v>684</v>
      </c>
      <c r="N53" s="1">
        <f t="shared" si="3"/>
        <v>718</v>
      </c>
      <c r="O53" s="1">
        <f t="shared" si="4"/>
        <v>34</v>
      </c>
    </row>
    <row r="54" spans="4:15" x14ac:dyDescent="0.25">
      <c r="D54" t="s">
        <v>62</v>
      </c>
      <c r="E54" s="1">
        <v>349</v>
      </c>
      <c r="F54" s="1">
        <v>348</v>
      </c>
      <c r="G54" s="1">
        <f t="shared" si="0"/>
        <v>-1</v>
      </c>
      <c r="I54" s="1">
        <v>7</v>
      </c>
      <c r="J54" s="1">
        <v>2</v>
      </c>
      <c r="K54" s="1">
        <f t="shared" si="1"/>
        <v>-5</v>
      </c>
      <c r="M54" s="1">
        <f t="shared" si="2"/>
        <v>356</v>
      </c>
      <c r="N54" s="1">
        <f t="shared" si="3"/>
        <v>350</v>
      </c>
      <c r="O54" s="1">
        <f t="shared" si="4"/>
        <v>-6</v>
      </c>
    </row>
    <row r="55" spans="4:15" x14ac:dyDescent="0.25">
      <c r="D55" t="s">
        <v>63</v>
      </c>
      <c r="E55" s="1">
        <v>377</v>
      </c>
      <c r="F55" s="1">
        <v>316</v>
      </c>
      <c r="G55" s="1">
        <f t="shared" si="0"/>
        <v>-61</v>
      </c>
      <c r="I55" s="1">
        <v>28560</v>
      </c>
      <c r="J55" s="1">
        <v>28567</v>
      </c>
      <c r="K55" s="1">
        <f t="shared" si="1"/>
        <v>7</v>
      </c>
      <c r="M55" s="1">
        <f t="shared" si="2"/>
        <v>28937</v>
      </c>
      <c r="N55" s="1">
        <f t="shared" si="3"/>
        <v>28883</v>
      </c>
      <c r="O55" s="1">
        <f t="shared" si="4"/>
        <v>-54</v>
      </c>
    </row>
    <row r="56" spans="4:15" x14ac:dyDescent="0.25">
      <c r="D56" t="s">
        <v>64</v>
      </c>
      <c r="E56" s="1">
        <v>3091</v>
      </c>
      <c r="F56" s="1">
        <v>3163</v>
      </c>
      <c r="G56" s="1">
        <f t="shared" si="0"/>
        <v>72</v>
      </c>
      <c r="I56" s="1">
        <v>309</v>
      </c>
      <c r="J56" s="1">
        <v>268</v>
      </c>
      <c r="K56" s="1">
        <f t="shared" si="1"/>
        <v>-41</v>
      </c>
      <c r="M56" s="1">
        <f t="shared" si="2"/>
        <v>3400</v>
      </c>
      <c r="N56" s="1">
        <f t="shared" si="3"/>
        <v>3431</v>
      </c>
      <c r="O56" s="1">
        <f t="shared" si="4"/>
        <v>31</v>
      </c>
    </row>
    <row r="57" spans="4:15" x14ac:dyDescent="0.25">
      <c r="D57" t="s">
        <v>65</v>
      </c>
      <c r="E57" s="1">
        <v>380</v>
      </c>
      <c r="F57" s="1">
        <v>365</v>
      </c>
      <c r="G57" s="1">
        <f t="shared" si="0"/>
        <v>-15</v>
      </c>
      <c r="I57" s="1">
        <v>1</v>
      </c>
      <c r="J57" s="1">
        <v>3</v>
      </c>
      <c r="K57" s="1">
        <f t="shared" si="1"/>
        <v>2</v>
      </c>
      <c r="M57" s="1">
        <f t="shared" si="2"/>
        <v>381</v>
      </c>
      <c r="N57" s="1">
        <f t="shared" si="3"/>
        <v>368</v>
      </c>
      <c r="O57" s="1">
        <f t="shared" si="4"/>
        <v>-13</v>
      </c>
    </row>
    <row r="58" spans="4:15" x14ac:dyDescent="0.25">
      <c r="D58" t="s">
        <v>66</v>
      </c>
      <c r="E58" s="1">
        <v>1692</v>
      </c>
      <c r="F58" s="1">
        <v>1701</v>
      </c>
      <c r="G58" s="1">
        <f t="shared" si="0"/>
        <v>9</v>
      </c>
      <c r="I58" s="1">
        <v>25</v>
      </c>
      <c r="J58" s="1">
        <v>14</v>
      </c>
      <c r="K58" s="1">
        <f t="shared" si="1"/>
        <v>-11</v>
      </c>
      <c r="M58" s="1">
        <f t="shared" si="2"/>
        <v>1717</v>
      </c>
      <c r="N58" s="1">
        <f t="shared" si="3"/>
        <v>1715</v>
      </c>
      <c r="O58" s="1">
        <f t="shared" si="4"/>
        <v>-2</v>
      </c>
    </row>
    <row r="59" spans="4:15" x14ac:dyDescent="0.25">
      <c r="D59" t="s">
        <v>67</v>
      </c>
      <c r="E59" s="1">
        <v>92</v>
      </c>
      <c r="F59" s="1">
        <v>90</v>
      </c>
      <c r="G59" s="1">
        <f t="shared" si="0"/>
        <v>-2</v>
      </c>
      <c r="I59" s="1">
        <v>1</v>
      </c>
      <c r="J59" s="1">
        <v>3</v>
      </c>
      <c r="K59" s="1">
        <f t="shared" si="1"/>
        <v>2</v>
      </c>
      <c r="M59" s="1">
        <f t="shared" si="2"/>
        <v>93</v>
      </c>
      <c r="N59" s="1">
        <f t="shared" si="3"/>
        <v>93</v>
      </c>
      <c r="O59" s="1">
        <f t="shared" si="4"/>
        <v>0</v>
      </c>
    </row>
    <row r="60" spans="4:15" x14ac:dyDescent="0.25">
      <c r="D60" t="s">
        <v>68</v>
      </c>
      <c r="E60" s="1">
        <v>492</v>
      </c>
      <c r="F60" s="1">
        <v>496</v>
      </c>
      <c r="G60" s="1">
        <f t="shared" si="0"/>
        <v>4</v>
      </c>
      <c r="I60" s="1">
        <v>3</v>
      </c>
      <c r="J60" s="1">
        <v>5</v>
      </c>
      <c r="K60" s="1">
        <f t="shared" si="1"/>
        <v>2</v>
      </c>
      <c r="M60" s="1">
        <f t="shared" si="2"/>
        <v>495</v>
      </c>
      <c r="N60" s="1">
        <f t="shared" si="3"/>
        <v>501</v>
      </c>
      <c r="O60" s="1">
        <f t="shared" si="4"/>
        <v>6</v>
      </c>
    </row>
    <row r="61" spans="4:15" x14ac:dyDescent="0.25">
      <c r="D61" t="s">
        <v>69</v>
      </c>
      <c r="E61" s="1">
        <v>56</v>
      </c>
      <c r="F61" s="1">
        <v>54</v>
      </c>
      <c r="G61" s="1">
        <f t="shared" si="0"/>
        <v>-2</v>
      </c>
      <c r="I61" s="1">
        <v>4</v>
      </c>
      <c r="J61" s="1">
        <v>3</v>
      </c>
      <c r="K61" s="1">
        <f t="shared" si="1"/>
        <v>-1</v>
      </c>
      <c r="M61" s="1">
        <f t="shared" si="2"/>
        <v>60</v>
      </c>
      <c r="N61" s="1">
        <f t="shared" si="3"/>
        <v>57</v>
      </c>
      <c r="O61" s="1">
        <f t="shared" si="4"/>
        <v>-3</v>
      </c>
    </row>
    <row r="62" spans="4:15" x14ac:dyDescent="0.25">
      <c r="D62" t="s">
        <v>70</v>
      </c>
      <c r="E62" s="1">
        <v>423</v>
      </c>
      <c r="F62" s="1">
        <v>410</v>
      </c>
      <c r="G62" s="1">
        <f t="shared" si="0"/>
        <v>-13</v>
      </c>
      <c r="I62" s="1">
        <v>4</v>
      </c>
      <c r="J62" s="1">
        <v>4</v>
      </c>
      <c r="K62" s="1">
        <f t="shared" si="1"/>
        <v>0</v>
      </c>
      <c r="M62" s="1">
        <f t="shared" si="2"/>
        <v>427</v>
      </c>
      <c r="N62" s="1">
        <f t="shared" si="3"/>
        <v>414</v>
      </c>
      <c r="O62" s="1">
        <f t="shared" si="4"/>
        <v>-13</v>
      </c>
    </row>
    <row r="63" spans="4:15" x14ac:dyDescent="0.25">
      <c r="D63" t="s">
        <v>71</v>
      </c>
      <c r="E63" s="1">
        <v>353</v>
      </c>
      <c r="F63" s="1">
        <v>342</v>
      </c>
      <c r="G63" s="1">
        <f t="shared" si="0"/>
        <v>-11</v>
      </c>
      <c r="I63" s="1">
        <v>1</v>
      </c>
      <c r="J63" s="1">
        <v>1</v>
      </c>
      <c r="K63" s="1">
        <f t="shared" si="1"/>
        <v>0</v>
      </c>
      <c r="M63" s="1">
        <f t="shared" si="2"/>
        <v>354</v>
      </c>
      <c r="N63" s="1">
        <f t="shared" si="3"/>
        <v>343</v>
      </c>
      <c r="O63" s="1">
        <f t="shared" si="4"/>
        <v>-11</v>
      </c>
    </row>
    <row r="64" spans="4:15" x14ac:dyDescent="0.25">
      <c r="D64" t="s">
        <v>72</v>
      </c>
      <c r="E64" s="1">
        <v>711</v>
      </c>
      <c r="F64" s="1">
        <v>722</v>
      </c>
      <c r="G64" s="1">
        <f t="shared" si="0"/>
        <v>11</v>
      </c>
      <c r="I64" s="1">
        <v>1</v>
      </c>
      <c r="J64" s="1">
        <v>1</v>
      </c>
      <c r="K64" s="1">
        <f t="shared" si="1"/>
        <v>0</v>
      </c>
      <c r="M64" s="1">
        <f t="shared" si="2"/>
        <v>712</v>
      </c>
      <c r="N64" s="1">
        <f t="shared" si="3"/>
        <v>723</v>
      </c>
      <c r="O64" s="1">
        <f t="shared" si="4"/>
        <v>11</v>
      </c>
    </row>
    <row r="65" spans="4:15" x14ac:dyDescent="0.25">
      <c r="D65" t="s">
        <v>73</v>
      </c>
      <c r="E65" s="1">
        <v>244</v>
      </c>
      <c r="F65" s="1">
        <v>237</v>
      </c>
      <c r="G65" s="1">
        <f t="shared" si="0"/>
        <v>-7</v>
      </c>
      <c r="I65" s="1">
        <v>2</v>
      </c>
      <c r="J65" s="1">
        <v>1</v>
      </c>
      <c r="K65" s="1">
        <f t="shared" si="1"/>
        <v>-1</v>
      </c>
      <c r="M65" s="1">
        <f t="shared" si="2"/>
        <v>246</v>
      </c>
      <c r="N65" s="1">
        <f t="shared" si="3"/>
        <v>238</v>
      </c>
      <c r="O65" s="1">
        <f t="shared" si="4"/>
        <v>-8</v>
      </c>
    </row>
    <row r="66" spans="4:15" x14ac:dyDescent="0.25">
      <c r="D66" t="s">
        <v>74</v>
      </c>
      <c r="E66" s="1">
        <v>115</v>
      </c>
      <c r="F66" s="1">
        <v>108</v>
      </c>
      <c r="G66" s="1">
        <f t="shared" si="0"/>
        <v>-7</v>
      </c>
      <c r="I66" s="1">
        <v>0</v>
      </c>
      <c r="J66" s="1">
        <v>1</v>
      </c>
      <c r="K66" s="1">
        <f t="shared" si="1"/>
        <v>1</v>
      </c>
      <c r="M66" s="1">
        <f t="shared" si="2"/>
        <v>115</v>
      </c>
      <c r="N66" s="1">
        <f t="shared" si="3"/>
        <v>109</v>
      </c>
      <c r="O66" s="1">
        <f t="shared" si="4"/>
        <v>-6</v>
      </c>
    </row>
    <row r="67" spans="4:15" x14ac:dyDescent="0.25">
      <c r="D67" t="s">
        <v>75</v>
      </c>
      <c r="E67" s="1">
        <v>430</v>
      </c>
      <c r="F67" s="1">
        <v>397</v>
      </c>
      <c r="G67" s="1">
        <f t="shared" si="0"/>
        <v>-33</v>
      </c>
      <c r="I67" s="1">
        <v>3</v>
      </c>
      <c r="J67" s="1">
        <v>3</v>
      </c>
      <c r="K67" s="1">
        <f t="shared" si="1"/>
        <v>0</v>
      </c>
      <c r="M67" s="1">
        <f t="shared" si="2"/>
        <v>433</v>
      </c>
      <c r="N67" s="1">
        <f t="shared" si="3"/>
        <v>400</v>
      </c>
      <c r="O67" s="1">
        <f t="shared" si="4"/>
        <v>-33</v>
      </c>
    </row>
    <row r="68" spans="4:15" x14ac:dyDescent="0.25">
      <c r="D68" t="s">
        <v>76</v>
      </c>
      <c r="E68" s="1">
        <v>2077</v>
      </c>
      <c r="F68" s="1">
        <v>2060</v>
      </c>
      <c r="G68" s="1">
        <f t="shared" si="0"/>
        <v>-17</v>
      </c>
      <c r="I68" s="1">
        <v>155</v>
      </c>
      <c r="J68" s="1">
        <v>139</v>
      </c>
      <c r="K68" s="1">
        <f t="shared" si="1"/>
        <v>-16</v>
      </c>
      <c r="M68" s="1">
        <f t="shared" ref="M68:M150" si="5">SUM(E68+I68)</f>
        <v>2232</v>
      </c>
      <c r="N68" s="1">
        <f t="shared" ref="N68:N150" si="6">SUM(F68+J68)</f>
        <v>2199</v>
      </c>
      <c r="O68" s="1">
        <f t="shared" ref="O68:O150" si="7">SUM(N68-M68)</f>
        <v>-33</v>
      </c>
    </row>
    <row r="69" spans="4:15" x14ac:dyDescent="0.25">
      <c r="D69" t="s">
        <v>77</v>
      </c>
      <c r="E69" s="1">
        <v>1011</v>
      </c>
      <c r="F69" s="1">
        <v>985</v>
      </c>
      <c r="G69" s="1">
        <f t="shared" si="0"/>
        <v>-26</v>
      </c>
      <c r="I69" s="1">
        <v>0</v>
      </c>
      <c r="J69" s="1">
        <v>5</v>
      </c>
      <c r="K69" s="1">
        <f t="shared" si="1"/>
        <v>5</v>
      </c>
      <c r="M69" s="1">
        <f t="shared" si="5"/>
        <v>1011</v>
      </c>
      <c r="N69" s="1">
        <f t="shared" si="6"/>
        <v>990</v>
      </c>
      <c r="O69" s="1">
        <f t="shared" si="7"/>
        <v>-21</v>
      </c>
    </row>
    <row r="70" spans="4:15" x14ac:dyDescent="0.25">
      <c r="D70" t="s">
        <v>78</v>
      </c>
      <c r="E70" s="1">
        <v>1572</v>
      </c>
      <c r="F70" s="1">
        <v>1547</v>
      </c>
      <c r="G70" s="1">
        <f t="shared" si="0"/>
        <v>-25</v>
      </c>
      <c r="I70" s="1">
        <v>17</v>
      </c>
      <c r="J70" s="1">
        <v>11</v>
      </c>
      <c r="K70" s="1">
        <f t="shared" si="1"/>
        <v>-6</v>
      </c>
      <c r="M70" s="1">
        <f t="shared" si="5"/>
        <v>1589</v>
      </c>
      <c r="N70" s="1">
        <f t="shared" si="6"/>
        <v>1558</v>
      </c>
      <c r="O70" s="1">
        <f t="shared" si="7"/>
        <v>-31</v>
      </c>
    </row>
    <row r="71" spans="4:15" x14ac:dyDescent="0.25">
      <c r="D71" t="s">
        <v>79</v>
      </c>
      <c r="E71" s="1">
        <v>634</v>
      </c>
      <c r="F71" s="1">
        <v>617</v>
      </c>
      <c r="G71" s="1">
        <f t="shared" si="0"/>
        <v>-17</v>
      </c>
      <c r="I71" s="1">
        <v>2</v>
      </c>
      <c r="J71" s="1">
        <v>9</v>
      </c>
      <c r="K71" s="1">
        <f t="shared" si="1"/>
        <v>7</v>
      </c>
      <c r="M71" s="1">
        <f t="shared" si="5"/>
        <v>636</v>
      </c>
      <c r="N71" s="1">
        <f t="shared" si="6"/>
        <v>626</v>
      </c>
      <c r="O71" s="1">
        <f t="shared" si="7"/>
        <v>-10</v>
      </c>
    </row>
    <row r="72" spans="4:15" x14ac:dyDescent="0.25">
      <c r="D72" t="s">
        <v>80</v>
      </c>
      <c r="E72" s="1">
        <v>226</v>
      </c>
      <c r="F72" s="1">
        <v>220</v>
      </c>
      <c r="G72" s="1">
        <f t="shared" si="0"/>
        <v>-6</v>
      </c>
      <c r="I72" s="1">
        <v>4</v>
      </c>
      <c r="J72" s="1">
        <v>4</v>
      </c>
      <c r="K72" s="1">
        <f t="shared" si="1"/>
        <v>0</v>
      </c>
      <c r="M72" s="1">
        <f t="shared" si="5"/>
        <v>230</v>
      </c>
      <c r="N72" s="1">
        <f t="shared" si="6"/>
        <v>224</v>
      </c>
      <c r="O72" s="1">
        <f t="shared" si="7"/>
        <v>-6</v>
      </c>
    </row>
    <row r="73" spans="4:15" x14ac:dyDescent="0.25">
      <c r="D73" t="s">
        <v>81</v>
      </c>
      <c r="E73" s="1">
        <v>209</v>
      </c>
      <c r="F73" s="1">
        <v>207</v>
      </c>
      <c r="G73" s="1">
        <f t="shared" si="0"/>
        <v>-2</v>
      </c>
      <c r="I73" s="1">
        <v>1</v>
      </c>
      <c r="J73" s="1">
        <v>1</v>
      </c>
      <c r="K73" s="1">
        <f t="shared" si="1"/>
        <v>0</v>
      </c>
      <c r="M73" s="1">
        <f t="shared" si="5"/>
        <v>210</v>
      </c>
      <c r="N73" s="1">
        <f t="shared" si="6"/>
        <v>208</v>
      </c>
      <c r="O73" s="1">
        <f t="shared" si="7"/>
        <v>-2</v>
      </c>
    </row>
    <row r="74" spans="4:15" x14ac:dyDescent="0.25">
      <c r="D74" t="s">
        <v>82</v>
      </c>
      <c r="E74" s="1">
        <v>58</v>
      </c>
      <c r="F74" s="1">
        <v>62</v>
      </c>
      <c r="G74" s="1">
        <f t="shared" si="0"/>
        <v>4</v>
      </c>
      <c r="I74" s="1">
        <v>0</v>
      </c>
      <c r="J74" s="1">
        <v>0</v>
      </c>
      <c r="K74" s="1">
        <f t="shared" si="1"/>
        <v>0</v>
      </c>
      <c r="M74" s="1">
        <f t="shared" si="5"/>
        <v>58</v>
      </c>
      <c r="N74" s="1">
        <f t="shared" si="6"/>
        <v>62</v>
      </c>
      <c r="O74" s="1">
        <f t="shared" si="7"/>
        <v>4</v>
      </c>
    </row>
    <row r="75" spans="4:15" x14ac:dyDescent="0.25">
      <c r="D75" t="s">
        <v>83</v>
      </c>
      <c r="E75" s="1">
        <v>818</v>
      </c>
      <c r="F75" s="1">
        <v>814</v>
      </c>
      <c r="G75" s="1">
        <f t="shared" si="0"/>
        <v>-4</v>
      </c>
      <c r="I75" s="1">
        <v>9</v>
      </c>
      <c r="J75" s="1">
        <v>19</v>
      </c>
      <c r="K75" s="1">
        <f t="shared" si="1"/>
        <v>10</v>
      </c>
      <c r="M75" s="1">
        <f t="shared" si="5"/>
        <v>827</v>
      </c>
      <c r="N75" s="1">
        <f t="shared" si="6"/>
        <v>833</v>
      </c>
      <c r="O75" s="1">
        <f t="shared" si="7"/>
        <v>6</v>
      </c>
    </row>
    <row r="76" spans="4:15" x14ac:dyDescent="0.25">
      <c r="D76" t="s">
        <v>84</v>
      </c>
      <c r="E76" s="1">
        <v>285</v>
      </c>
      <c r="F76" s="1">
        <v>285</v>
      </c>
      <c r="G76" s="1">
        <f t="shared" si="0"/>
        <v>0</v>
      </c>
      <c r="I76" s="1">
        <v>17</v>
      </c>
      <c r="J76" s="1">
        <v>18</v>
      </c>
      <c r="K76" s="1">
        <f t="shared" si="1"/>
        <v>1</v>
      </c>
      <c r="M76" s="1">
        <f t="shared" si="5"/>
        <v>302</v>
      </c>
      <c r="N76" s="1">
        <f t="shared" si="6"/>
        <v>303</v>
      </c>
      <c r="O76" s="1">
        <f t="shared" si="7"/>
        <v>1</v>
      </c>
    </row>
    <row r="77" spans="4:15" x14ac:dyDescent="0.25">
      <c r="D77" t="s">
        <v>85</v>
      </c>
      <c r="E77" s="1">
        <v>1384</v>
      </c>
      <c r="F77" s="1">
        <v>1389</v>
      </c>
      <c r="G77" s="1">
        <f t="shared" si="0"/>
        <v>5</v>
      </c>
      <c r="I77" s="1">
        <v>8</v>
      </c>
      <c r="J77" s="1">
        <v>8</v>
      </c>
      <c r="K77" s="1">
        <f t="shared" si="1"/>
        <v>0</v>
      </c>
      <c r="M77" s="1">
        <f t="shared" si="5"/>
        <v>1392</v>
      </c>
      <c r="N77" s="1">
        <f t="shared" si="6"/>
        <v>1397</v>
      </c>
      <c r="O77" s="1">
        <f t="shared" si="7"/>
        <v>5</v>
      </c>
    </row>
    <row r="78" spans="4:15" x14ac:dyDescent="0.25">
      <c r="D78" t="s">
        <v>86</v>
      </c>
      <c r="E78" s="1">
        <v>75</v>
      </c>
      <c r="F78" s="1">
        <v>69</v>
      </c>
      <c r="G78" s="1">
        <f t="shared" si="0"/>
        <v>-6</v>
      </c>
      <c r="I78" s="1">
        <v>2</v>
      </c>
      <c r="J78" s="1">
        <v>3</v>
      </c>
      <c r="K78" s="1">
        <f t="shared" si="1"/>
        <v>1</v>
      </c>
      <c r="M78" s="1">
        <f t="shared" si="5"/>
        <v>77</v>
      </c>
      <c r="N78" s="1">
        <f t="shared" si="6"/>
        <v>72</v>
      </c>
      <c r="O78" s="1">
        <f t="shared" si="7"/>
        <v>-5</v>
      </c>
    </row>
    <row r="79" spans="4:15" x14ac:dyDescent="0.25">
      <c r="D79" t="s">
        <v>87</v>
      </c>
      <c r="E79" s="1">
        <v>1089</v>
      </c>
      <c r="F79" s="1">
        <v>1070</v>
      </c>
      <c r="G79" s="1">
        <f t="shared" si="0"/>
        <v>-19</v>
      </c>
      <c r="I79" s="1">
        <v>8</v>
      </c>
      <c r="J79" s="1">
        <v>11</v>
      </c>
      <c r="K79" s="1">
        <f t="shared" si="1"/>
        <v>3</v>
      </c>
      <c r="M79" s="1">
        <f t="shared" si="5"/>
        <v>1097</v>
      </c>
      <c r="N79" s="1">
        <f t="shared" si="6"/>
        <v>1081</v>
      </c>
      <c r="O79" s="1">
        <f t="shared" si="7"/>
        <v>-16</v>
      </c>
    </row>
    <row r="80" spans="4:15" x14ac:dyDescent="0.25">
      <c r="D80" t="s">
        <v>88</v>
      </c>
      <c r="E80" s="1">
        <v>2467</v>
      </c>
      <c r="F80" s="1">
        <v>2472</v>
      </c>
      <c r="G80" s="1">
        <f t="shared" si="0"/>
        <v>5</v>
      </c>
      <c r="I80" s="1">
        <v>14</v>
      </c>
      <c r="J80" s="1">
        <v>15</v>
      </c>
      <c r="K80" s="1">
        <f t="shared" si="1"/>
        <v>1</v>
      </c>
      <c r="M80" s="1">
        <f t="shared" si="5"/>
        <v>2481</v>
      </c>
      <c r="N80" s="1">
        <f t="shared" si="6"/>
        <v>2487</v>
      </c>
      <c r="O80" s="1">
        <f t="shared" si="7"/>
        <v>6</v>
      </c>
    </row>
    <row r="81" spans="4:17" x14ac:dyDescent="0.25">
      <c r="D81" t="s">
        <v>89</v>
      </c>
      <c r="E81" s="1">
        <v>896</v>
      </c>
      <c r="F81" s="1">
        <v>901</v>
      </c>
      <c r="G81" s="1">
        <f t="shared" si="0"/>
        <v>5</v>
      </c>
      <c r="I81" s="1">
        <v>4</v>
      </c>
      <c r="J81" s="1">
        <v>4</v>
      </c>
      <c r="K81" s="1">
        <f t="shared" si="1"/>
        <v>0</v>
      </c>
      <c r="M81" s="1">
        <f t="shared" si="5"/>
        <v>900</v>
      </c>
      <c r="N81" s="1">
        <f t="shared" si="6"/>
        <v>905</v>
      </c>
      <c r="O81" s="1">
        <f t="shared" si="7"/>
        <v>5</v>
      </c>
    </row>
    <row r="82" spans="4:17" x14ac:dyDescent="0.25">
      <c r="D82" t="s">
        <v>90</v>
      </c>
      <c r="E82" s="1">
        <v>3020</v>
      </c>
      <c r="F82" s="1">
        <v>2939</v>
      </c>
      <c r="G82" s="1">
        <f t="shared" si="0"/>
        <v>-81</v>
      </c>
      <c r="I82" s="1">
        <v>7</v>
      </c>
      <c r="J82" s="1">
        <v>7</v>
      </c>
      <c r="K82" s="1">
        <f t="shared" si="1"/>
        <v>0</v>
      </c>
      <c r="M82" s="1">
        <f t="shared" si="5"/>
        <v>3027</v>
      </c>
      <c r="N82" s="1">
        <f t="shared" si="6"/>
        <v>2946</v>
      </c>
      <c r="O82" s="1">
        <f t="shared" si="7"/>
        <v>-81</v>
      </c>
    </row>
    <row r="83" spans="4:17" x14ac:dyDescent="0.25">
      <c r="D83" t="s">
        <v>91</v>
      </c>
      <c r="E83" s="1">
        <v>771</v>
      </c>
      <c r="F83" s="1">
        <v>771</v>
      </c>
      <c r="G83" s="1">
        <f t="shared" si="0"/>
        <v>0</v>
      </c>
      <c r="I83" s="1">
        <v>59</v>
      </c>
      <c r="J83" s="1">
        <v>60</v>
      </c>
      <c r="K83" s="1">
        <f t="shared" si="1"/>
        <v>1</v>
      </c>
      <c r="M83" s="1">
        <f t="shared" si="5"/>
        <v>830</v>
      </c>
      <c r="N83" s="1">
        <f t="shared" si="6"/>
        <v>831</v>
      </c>
      <c r="O83" s="1">
        <f t="shared" si="7"/>
        <v>1</v>
      </c>
    </row>
    <row r="84" spans="4:17" x14ac:dyDescent="0.25">
      <c r="D84" t="s">
        <v>92</v>
      </c>
      <c r="E84" s="1">
        <v>317</v>
      </c>
      <c r="F84" s="1">
        <v>318</v>
      </c>
      <c r="G84" s="1">
        <f t="shared" si="0"/>
        <v>1</v>
      </c>
      <c r="I84" s="1">
        <v>4</v>
      </c>
      <c r="J84" s="1">
        <v>5</v>
      </c>
      <c r="K84" s="1">
        <f t="shared" si="1"/>
        <v>1</v>
      </c>
      <c r="M84" s="1">
        <f t="shared" si="5"/>
        <v>321</v>
      </c>
      <c r="N84" s="1">
        <f t="shared" si="6"/>
        <v>323</v>
      </c>
      <c r="O84" s="1">
        <f t="shared" si="7"/>
        <v>2</v>
      </c>
    </row>
    <row r="85" spans="4:17" x14ac:dyDescent="0.25">
      <c r="D85" t="s">
        <v>93</v>
      </c>
      <c r="E85" s="1">
        <v>1005</v>
      </c>
      <c r="F85" s="1">
        <v>995</v>
      </c>
      <c r="G85" s="1">
        <f t="shared" si="0"/>
        <v>-10</v>
      </c>
      <c r="I85" s="1">
        <v>236</v>
      </c>
      <c r="J85" s="1">
        <v>221</v>
      </c>
      <c r="K85" s="1">
        <f t="shared" si="1"/>
        <v>-15</v>
      </c>
      <c r="M85" s="1">
        <f t="shared" si="5"/>
        <v>1241</v>
      </c>
      <c r="N85" s="1">
        <f t="shared" si="6"/>
        <v>1216</v>
      </c>
      <c r="O85" s="1">
        <f t="shared" si="7"/>
        <v>-25</v>
      </c>
    </row>
    <row r="86" spans="4:17" x14ac:dyDescent="0.25">
      <c r="D86" t="s">
        <v>94</v>
      </c>
      <c r="E86" s="1">
        <v>114</v>
      </c>
      <c r="F86" s="1">
        <v>121</v>
      </c>
      <c r="G86" s="1">
        <f t="shared" si="0"/>
        <v>7</v>
      </c>
      <c r="I86" s="1">
        <v>1</v>
      </c>
      <c r="J86" s="1">
        <v>2</v>
      </c>
      <c r="K86" s="1">
        <f t="shared" si="1"/>
        <v>1</v>
      </c>
      <c r="M86" s="1">
        <f t="shared" si="5"/>
        <v>115</v>
      </c>
      <c r="N86" s="1">
        <f t="shared" si="6"/>
        <v>123</v>
      </c>
      <c r="O86" s="1">
        <f t="shared" si="7"/>
        <v>8</v>
      </c>
    </row>
    <row r="87" spans="4:17" x14ac:dyDescent="0.25">
      <c r="D87" t="s">
        <v>95</v>
      </c>
      <c r="E87" s="1">
        <v>464</v>
      </c>
      <c r="F87" s="1">
        <v>455</v>
      </c>
      <c r="G87" s="1">
        <f t="shared" si="0"/>
        <v>-9</v>
      </c>
      <c r="I87" s="1">
        <v>4</v>
      </c>
      <c r="J87" s="1">
        <v>4</v>
      </c>
      <c r="K87" s="1">
        <f t="shared" si="1"/>
        <v>0</v>
      </c>
      <c r="M87" s="1">
        <f t="shared" si="5"/>
        <v>468</v>
      </c>
      <c r="N87" s="1">
        <f t="shared" si="6"/>
        <v>459</v>
      </c>
      <c r="O87" s="1">
        <f t="shared" si="7"/>
        <v>-9</v>
      </c>
    </row>
    <row r="88" spans="4:17" x14ac:dyDescent="0.25">
      <c r="D88" t="s">
        <v>96</v>
      </c>
      <c r="E88" s="1">
        <v>285</v>
      </c>
      <c r="F88" s="1">
        <v>278</v>
      </c>
      <c r="G88" s="1">
        <f t="shared" si="0"/>
        <v>-7</v>
      </c>
      <c r="I88" s="1">
        <v>6</v>
      </c>
      <c r="J88" s="1">
        <v>4</v>
      </c>
      <c r="K88" s="1">
        <f t="shared" si="1"/>
        <v>-2</v>
      </c>
      <c r="M88" s="1">
        <f t="shared" si="5"/>
        <v>291</v>
      </c>
      <c r="N88" s="1">
        <f t="shared" si="6"/>
        <v>282</v>
      </c>
      <c r="O88" s="1">
        <f t="shared" si="7"/>
        <v>-9</v>
      </c>
    </row>
    <row r="89" spans="4:17" x14ac:dyDescent="0.25">
      <c r="D89" t="s">
        <v>97</v>
      </c>
      <c r="E89" s="1">
        <v>1824</v>
      </c>
      <c r="F89" s="1">
        <v>1814</v>
      </c>
      <c r="G89" s="1">
        <f t="shared" si="0"/>
        <v>-10</v>
      </c>
      <c r="I89" s="1">
        <v>30</v>
      </c>
      <c r="J89" s="1">
        <v>37</v>
      </c>
      <c r="K89" s="1">
        <f t="shared" si="1"/>
        <v>7</v>
      </c>
      <c r="M89" s="1">
        <f t="shared" si="5"/>
        <v>1854</v>
      </c>
      <c r="N89" s="1">
        <f t="shared" si="6"/>
        <v>1851</v>
      </c>
      <c r="O89" s="1">
        <f t="shared" si="7"/>
        <v>-3</v>
      </c>
    </row>
    <row r="90" spans="4:17" x14ac:dyDescent="0.25">
      <c r="D90" s="24" t="s">
        <v>98</v>
      </c>
      <c r="E90" s="25">
        <v>2429</v>
      </c>
      <c r="F90" s="25">
        <v>2379</v>
      </c>
      <c r="G90" s="25">
        <f t="shared" si="0"/>
        <v>-50</v>
      </c>
      <c r="H90" s="24"/>
      <c r="I90" s="25">
        <v>2565</v>
      </c>
      <c r="J90" s="25">
        <v>2622</v>
      </c>
      <c r="K90" s="25">
        <f t="shared" si="1"/>
        <v>57</v>
      </c>
      <c r="L90" s="24"/>
      <c r="M90" s="25">
        <f t="shared" si="5"/>
        <v>4994</v>
      </c>
      <c r="N90" s="25">
        <f t="shared" si="6"/>
        <v>5001</v>
      </c>
      <c r="O90" s="25">
        <f t="shared" si="7"/>
        <v>7</v>
      </c>
    </row>
    <row r="91" spans="4:17" x14ac:dyDescent="0.25">
      <c r="D91" s="15" t="s">
        <v>183</v>
      </c>
      <c r="E91" s="26">
        <v>31</v>
      </c>
      <c r="F91" s="26">
        <v>33</v>
      </c>
      <c r="G91" s="26">
        <f t="shared" si="0"/>
        <v>2</v>
      </c>
      <c r="H91" s="27"/>
      <c r="I91" s="26">
        <v>0</v>
      </c>
      <c r="J91" s="26">
        <v>1</v>
      </c>
      <c r="K91" s="26">
        <f t="shared" si="1"/>
        <v>1</v>
      </c>
      <c r="L91" s="27"/>
      <c r="M91" s="26">
        <f t="shared" si="5"/>
        <v>31</v>
      </c>
      <c r="N91" s="26">
        <f t="shared" si="6"/>
        <v>34</v>
      </c>
      <c r="O91" s="26">
        <f t="shared" si="7"/>
        <v>3</v>
      </c>
      <c r="P91" s="17"/>
      <c r="Q91" s="17"/>
    </row>
    <row r="92" spans="4:17" x14ac:dyDescent="0.25">
      <c r="D92" s="15" t="s">
        <v>184</v>
      </c>
      <c r="E92" s="26">
        <v>73</v>
      </c>
      <c r="F92" s="26">
        <v>54</v>
      </c>
      <c r="G92" s="26">
        <f t="shared" si="0"/>
        <v>-19</v>
      </c>
      <c r="H92" s="27"/>
      <c r="I92" s="26">
        <v>315</v>
      </c>
      <c r="J92" s="26">
        <v>355</v>
      </c>
      <c r="K92" s="26">
        <f t="shared" si="1"/>
        <v>40</v>
      </c>
      <c r="L92" s="27"/>
      <c r="M92" s="26">
        <f t="shared" si="5"/>
        <v>388</v>
      </c>
      <c r="N92" s="26">
        <f t="shared" si="6"/>
        <v>409</v>
      </c>
      <c r="O92" s="26">
        <f t="shared" si="7"/>
        <v>21</v>
      </c>
      <c r="P92" s="17"/>
      <c r="Q92" s="17"/>
    </row>
    <row r="93" spans="4:17" x14ac:dyDescent="0.25">
      <c r="D93" s="15" t="s">
        <v>185</v>
      </c>
      <c r="E93" s="26">
        <v>67</v>
      </c>
      <c r="F93" s="26">
        <v>81</v>
      </c>
      <c r="G93" s="26">
        <f t="shared" si="0"/>
        <v>14</v>
      </c>
      <c r="H93" s="27"/>
      <c r="I93" s="26">
        <v>92</v>
      </c>
      <c r="J93" s="26">
        <v>92</v>
      </c>
      <c r="K93" s="26">
        <f t="shared" si="1"/>
        <v>0</v>
      </c>
      <c r="L93" s="27"/>
      <c r="M93" s="26">
        <f t="shared" si="5"/>
        <v>159</v>
      </c>
      <c r="N93" s="26">
        <f t="shared" si="6"/>
        <v>173</v>
      </c>
      <c r="O93" s="26">
        <f t="shared" si="7"/>
        <v>14</v>
      </c>
      <c r="P93" s="17"/>
      <c r="Q93" s="17"/>
    </row>
    <row r="94" spans="4:17" x14ac:dyDescent="0.25">
      <c r="D94" s="15" t="s">
        <v>186</v>
      </c>
      <c r="E94" s="26">
        <v>37</v>
      </c>
      <c r="F94" s="26">
        <v>47</v>
      </c>
      <c r="G94" s="26">
        <f t="shared" si="0"/>
        <v>10</v>
      </c>
      <c r="H94" s="27"/>
      <c r="I94" s="26">
        <v>53</v>
      </c>
      <c r="J94" s="26">
        <v>43</v>
      </c>
      <c r="K94" s="26">
        <f t="shared" si="1"/>
        <v>-10</v>
      </c>
      <c r="L94" s="27"/>
      <c r="M94" s="26">
        <f t="shared" si="5"/>
        <v>90</v>
      </c>
      <c r="N94" s="26">
        <f t="shared" si="6"/>
        <v>90</v>
      </c>
      <c r="O94" s="26">
        <f t="shared" si="7"/>
        <v>0</v>
      </c>
      <c r="P94" s="17"/>
      <c r="Q94" s="17"/>
    </row>
    <row r="95" spans="4:17" x14ac:dyDescent="0.25">
      <c r="D95" s="15" t="s">
        <v>187</v>
      </c>
      <c r="E95" s="26">
        <v>28</v>
      </c>
      <c r="F95" s="26">
        <v>37</v>
      </c>
      <c r="G95" s="26">
        <f t="shared" si="0"/>
        <v>9</v>
      </c>
      <c r="H95" s="27"/>
      <c r="I95" s="26">
        <v>1</v>
      </c>
      <c r="J95" s="26">
        <v>2</v>
      </c>
      <c r="K95" s="26">
        <f t="shared" si="1"/>
        <v>1</v>
      </c>
      <c r="L95" s="27"/>
      <c r="M95" s="26">
        <f t="shared" si="5"/>
        <v>29</v>
      </c>
      <c r="N95" s="26">
        <f t="shared" si="6"/>
        <v>39</v>
      </c>
      <c r="O95" s="26">
        <f t="shared" si="7"/>
        <v>10</v>
      </c>
      <c r="P95" s="17"/>
      <c r="Q95" s="17"/>
    </row>
    <row r="96" spans="4:17" x14ac:dyDescent="0.25">
      <c r="D96" s="15" t="s">
        <v>188</v>
      </c>
      <c r="E96" s="26">
        <v>1</v>
      </c>
      <c r="F96" s="26">
        <v>0</v>
      </c>
      <c r="G96" s="26">
        <f t="shared" si="0"/>
        <v>-1</v>
      </c>
      <c r="H96" s="27"/>
      <c r="I96" s="26">
        <v>269</v>
      </c>
      <c r="J96" s="26">
        <v>270</v>
      </c>
      <c r="K96" s="26">
        <f t="shared" si="1"/>
        <v>1</v>
      </c>
      <c r="L96" s="27"/>
      <c r="M96" s="26">
        <f t="shared" si="5"/>
        <v>270</v>
      </c>
      <c r="N96" s="26">
        <f t="shared" si="6"/>
        <v>270</v>
      </c>
      <c r="O96" s="26">
        <f t="shared" si="7"/>
        <v>0</v>
      </c>
      <c r="P96" s="17"/>
      <c r="Q96" s="17"/>
    </row>
    <row r="97" spans="4:17" x14ac:dyDescent="0.25">
      <c r="D97" s="15" t="s">
        <v>189</v>
      </c>
      <c r="E97" s="26">
        <v>14</v>
      </c>
      <c r="F97" s="26">
        <v>16</v>
      </c>
      <c r="G97" s="26">
        <f t="shared" si="0"/>
        <v>2</v>
      </c>
      <c r="H97" s="27"/>
      <c r="I97" s="26">
        <v>0</v>
      </c>
      <c r="J97" s="26">
        <v>0</v>
      </c>
      <c r="K97" s="26">
        <f t="shared" si="1"/>
        <v>0</v>
      </c>
      <c r="L97" s="27"/>
      <c r="M97" s="26">
        <f t="shared" si="5"/>
        <v>14</v>
      </c>
      <c r="N97" s="26">
        <f t="shared" si="6"/>
        <v>16</v>
      </c>
      <c r="O97" s="26">
        <f t="shared" si="7"/>
        <v>2</v>
      </c>
      <c r="P97" s="17"/>
      <c r="Q97" s="17"/>
    </row>
    <row r="98" spans="4:17" x14ac:dyDescent="0.25">
      <c r="D98" s="15" t="s">
        <v>190</v>
      </c>
      <c r="E98" s="26">
        <v>51</v>
      </c>
      <c r="F98" s="26">
        <v>52</v>
      </c>
      <c r="G98" s="26">
        <f t="shared" si="0"/>
        <v>1</v>
      </c>
      <c r="H98" s="27"/>
      <c r="I98" s="26">
        <v>2</v>
      </c>
      <c r="J98" s="26">
        <v>3</v>
      </c>
      <c r="K98" s="26">
        <f t="shared" si="1"/>
        <v>1</v>
      </c>
      <c r="L98" s="27"/>
      <c r="M98" s="26">
        <f t="shared" si="5"/>
        <v>53</v>
      </c>
      <c r="N98" s="26">
        <f t="shared" si="6"/>
        <v>55</v>
      </c>
      <c r="O98" s="26">
        <f t="shared" si="7"/>
        <v>2</v>
      </c>
      <c r="P98" s="17"/>
      <c r="Q98" s="17"/>
    </row>
    <row r="99" spans="4:17" x14ac:dyDescent="0.25">
      <c r="D99" s="15" t="s">
        <v>191</v>
      </c>
      <c r="E99" s="26">
        <v>44</v>
      </c>
      <c r="F99" s="26">
        <v>50</v>
      </c>
      <c r="G99" s="26">
        <f t="shared" si="0"/>
        <v>6</v>
      </c>
      <c r="H99" s="27"/>
      <c r="I99" s="26">
        <v>0</v>
      </c>
      <c r="J99" s="26">
        <v>1</v>
      </c>
      <c r="K99" s="26">
        <f t="shared" si="1"/>
        <v>1</v>
      </c>
      <c r="L99" s="27"/>
      <c r="M99" s="26">
        <f t="shared" si="5"/>
        <v>44</v>
      </c>
      <c r="N99" s="26">
        <f t="shared" si="6"/>
        <v>51</v>
      </c>
      <c r="O99" s="26">
        <f t="shared" si="7"/>
        <v>7</v>
      </c>
      <c r="P99" s="17"/>
      <c r="Q99" s="17"/>
    </row>
    <row r="100" spans="4:17" x14ac:dyDescent="0.25">
      <c r="D100" s="15" t="s">
        <v>192</v>
      </c>
      <c r="E100" s="26">
        <v>38</v>
      </c>
      <c r="F100" s="26">
        <v>36</v>
      </c>
      <c r="G100" s="26">
        <f t="shared" si="0"/>
        <v>-2</v>
      </c>
      <c r="H100" s="27"/>
      <c r="I100" s="26">
        <v>0</v>
      </c>
      <c r="J100" s="26">
        <v>0</v>
      </c>
      <c r="K100" s="26">
        <f t="shared" si="1"/>
        <v>0</v>
      </c>
      <c r="L100" s="27"/>
      <c r="M100" s="26">
        <f t="shared" si="5"/>
        <v>38</v>
      </c>
      <c r="N100" s="26">
        <f t="shared" si="6"/>
        <v>36</v>
      </c>
      <c r="O100" s="26">
        <f t="shared" si="7"/>
        <v>-2</v>
      </c>
      <c r="P100" s="17"/>
      <c r="Q100" s="17"/>
    </row>
    <row r="101" spans="4:17" x14ac:dyDescent="0.25">
      <c r="D101" s="15" t="s">
        <v>193</v>
      </c>
      <c r="E101" s="26">
        <v>33</v>
      </c>
      <c r="F101" s="26">
        <v>34</v>
      </c>
      <c r="G101" s="26">
        <f t="shared" si="0"/>
        <v>1</v>
      </c>
      <c r="H101" s="27"/>
      <c r="I101" s="26">
        <v>0</v>
      </c>
      <c r="J101" s="26">
        <v>0</v>
      </c>
      <c r="K101" s="26">
        <f t="shared" si="1"/>
        <v>0</v>
      </c>
      <c r="L101" s="27"/>
      <c r="M101" s="26">
        <f t="shared" si="5"/>
        <v>33</v>
      </c>
      <c r="N101" s="26">
        <f t="shared" si="6"/>
        <v>34</v>
      </c>
      <c r="O101" s="26">
        <f t="shared" si="7"/>
        <v>1</v>
      </c>
      <c r="P101" s="17"/>
      <c r="Q101" s="17"/>
    </row>
    <row r="102" spans="4:17" x14ac:dyDescent="0.25">
      <c r="D102" s="15" t="s">
        <v>194</v>
      </c>
      <c r="E102" s="26">
        <v>44</v>
      </c>
      <c r="F102" s="26">
        <v>46</v>
      </c>
      <c r="G102" s="26">
        <f t="shared" si="0"/>
        <v>2</v>
      </c>
      <c r="H102" s="27"/>
      <c r="I102" s="26">
        <v>0</v>
      </c>
      <c r="J102" s="26">
        <v>1</v>
      </c>
      <c r="K102" s="26">
        <f t="shared" si="1"/>
        <v>1</v>
      </c>
      <c r="L102" s="27"/>
      <c r="M102" s="26">
        <f t="shared" si="5"/>
        <v>44</v>
      </c>
      <c r="N102" s="26">
        <f t="shared" si="6"/>
        <v>47</v>
      </c>
      <c r="O102" s="26">
        <f t="shared" si="7"/>
        <v>3</v>
      </c>
      <c r="P102" s="17"/>
      <c r="Q102" s="17"/>
    </row>
    <row r="103" spans="4:17" x14ac:dyDescent="0.25">
      <c r="D103" s="15" t="s">
        <v>195</v>
      </c>
      <c r="E103" s="26">
        <v>48</v>
      </c>
      <c r="F103" s="26">
        <v>49</v>
      </c>
      <c r="G103" s="26">
        <f t="shared" si="0"/>
        <v>1</v>
      </c>
      <c r="H103" s="27"/>
      <c r="I103" s="26">
        <v>0</v>
      </c>
      <c r="J103" s="26">
        <v>0</v>
      </c>
      <c r="K103" s="26">
        <f t="shared" si="1"/>
        <v>0</v>
      </c>
      <c r="L103" s="27"/>
      <c r="M103" s="26">
        <f t="shared" si="5"/>
        <v>48</v>
      </c>
      <c r="N103" s="26">
        <f t="shared" si="6"/>
        <v>49</v>
      </c>
      <c r="O103" s="26">
        <f t="shared" si="7"/>
        <v>1</v>
      </c>
      <c r="P103" s="17"/>
      <c r="Q103" s="17"/>
    </row>
    <row r="104" spans="4:17" x14ac:dyDescent="0.25">
      <c r="D104" s="15" t="s">
        <v>196</v>
      </c>
      <c r="E104" s="26">
        <v>53</v>
      </c>
      <c r="F104" s="26">
        <v>53</v>
      </c>
      <c r="G104" s="26">
        <f t="shared" si="0"/>
        <v>0</v>
      </c>
      <c r="H104" s="27"/>
      <c r="I104" s="26">
        <v>0</v>
      </c>
      <c r="J104" s="26">
        <v>0</v>
      </c>
      <c r="K104" s="26">
        <f t="shared" si="1"/>
        <v>0</v>
      </c>
      <c r="L104" s="27"/>
      <c r="M104" s="26">
        <f t="shared" si="5"/>
        <v>53</v>
      </c>
      <c r="N104" s="26">
        <f t="shared" si="6"/>
        <v>53</v>
      </c>
      <c r="O104" s="26">
        <f t="shared" si="7"/>
        <v>0</v>
      </c>
      <c r="P104" s="17"/>
      <c r="Q104" s="17"/>
    </row>
    <row r="105" spans="4:17" x14ac:dyDescent="0.25">
      <c r="D105" s="15" t="s">
        <v>197</v>
      </c>
      <c r="E105" s="26">
        <v>71</v>
      </c>
      <c r="F105" s="26">
        <v>71</v>
      </c>
      <c r="G105" s="26">
        <f t="shared" si="0"/>
        <v>0</v>
      </c>
      <c r="H105" s="27"/>
      <c r="I105" s="26">
        <v>0</v>
      </c>
      <c r="J105" s="26">
        <v>0</v>
      </c>
      <c r="K105" s="26">
        <f t="shared" si="1"/>
        <v>0</v>
      </c>
      <c r="L105" s="27"/>
      <c r="M105" s="26">
        <f t="shared" si="5"/>
        <v>71</v>
      </c>
      <c r="N105" s="26">
        <f t="shared" si="6"/>
        <v>71</v>
      </c>
      <c r="O105" s="26">
        <f t="shared" si="7"/>
        <v>0</v>
      </c>
      <c r="P105" s="17"/>
      <c r="Q105" s="17"/>
    </row>
    <row r="106" spans="4:17" x14ac:dyDescent="0.25">
      <c r="D106" s="15" t="s">
        <v>198</v>
      </c>
      <c r="E106" s="26">
        <v>45</v>
      </c>
      <c r="F106" s="26">
        <v>46</v>
      </c>
      <c r="G106" s="26">
        <f t="shared" si="0"/>
        <v>1</v>
      </c>
      <c r="H106" s="27"/>
      <c r="I106" s="26">
        <v>0</v>
      </c>
      <c r="J106" s="26">
        <v>0</v>
      </c>
      <c r="K106" s="26">
        <f t="shared" si="1"/>
        <v>0</v>
      </c>
      <c r="L106" s="27"/>
      <c r="M106" s="26">
        <f t="shared" si="5"/>
        <v>45</v>
      </c>
      <c r="N106" s="26">
        <f t="shared" si="6"/>
        <v>46</v>
      </c>
      <c r="O106" s="26">
        <f t="shared" si="7"/>
        <v>1</v>
      </c>
      <c r="P106" s="17"/>
      <c r="Q106" s="17"/>
    </row>
    <row r="107" spans="4:17" x14ac:dyDescent="0.25">
      <c r="D107" s="15" t="s">
        <v>199</v>
      </c>
      <c r="E107" s="26">
        <v>26</v>
      </c>
      <c r="F107" s="26">
        <v>25</v>
      </c>
      <c r="G107" s="26">
        <f t="shared" si="0"/>
        <v>-1</v>
      </c>
      <c r="H107" s="27"/>
      <c r="I107" s="26">
        <v>2</v>
      </c>
      <c r="J107" s="26">
        <v>3</v>
      </c>
      <c r="K107" s="26">
        <f t="shared" si="1"/>
        <v>1</v>
      </c>
      <c r="L107" s="27"/>
      <c r="M107" s="26">
        <f t="shared" si="5"/>
        <v>28</v>
      </c>
      <c r="N107" s="26">
        <f t="shared" si="6"/>
        <v>28</v>
      </c>
      <c r="O107" s="26">
        <f t="shared" si="7"/>
        <v>0</v>
      </c>
      <c r="P107" s="17"/>
      <c r="Q107" s="17"/>
    </row>
    <row r="108" spans="4:17" x14ac:dyDescent="0.25">
      <c r="D108" s="12" t="s">
        <v>200</v>
      </c>
      <c r="E108" s="13">
        <v>25</v>
      </c>
      <c r="F108" s="13">
        <v>21</v>
      </c>
      <c r="G108" s="13">
        <f t="shared" si="0"/>
        <v>-4</v>
      </c>
      <c r="H108" s="14"/>
      <c r="I108" s="13">
        <v>0</v>
      </c>
      <c r="J108" s="13">
        <v>1</v>
      </c>
      <c r="K108" s="13">
        <f t="shared" si="1"/>
        <v>1</v>
      </c>
      <c r="L108" s="14"/>
      <c r="M108" s="13">
        <f t="shared" si="5"/>
        <v>25</v>
      </c>
      <c r="N108" s="13">
        <f t="shared" si="6"/>
        <v>22</v>
      </c>
      <c r="O108" s="13">
        <f t="shared" si="7"/>
        <v>-3</v>
      </c>
      <c r="P108" s="17"/>
      <c r="Q108" s="17"/>
    </row>
    <row r="109" spans="4:17" x14ac:dyDescent="0.25">
      <c r="D109" s="30" t="s">
        <v>7</v>
      </c>
      <c r="E109" s="31">
        <v>588</v>
      </c>
      <c r="F109" s="31">
        <v>565</v>
      </c>
      <c r="G109" s="31">
        <f t="shared" si="0"/>
        <v>-23</v>
      </c>
      <c r="H109" s="30"/>
      <c r="I109" s="31">
        <v>153921</v>
      </c>
      <c r="J109" s="31">
        <v>154315</v>
      </c>
      <c r="K109" s="16">
        <f t="shared" si="1"/>
        <v>394</v>
      </c>
      <c r="L109" s="17"/>
      <c r="M109" s="16">
        <f t="shared" si="5"/>
        <v>154509</v>
      </c>
      <c r="N109" s="16">
        <f t="shared" si="6"/>
        <v>154880</v>
      </c>
      <c r="O109" s="16">
        <f t="shared" si="7"/>
        <v>371</v>
      </c>
      <c r="P109" s="17"/>
      <c r="Q109" s="17"/>
    </row>
    <row r="110" spans="4:17" x14ac:dyDescent="0.25">
      <c r="D110" s="28" t="s">
        <v>201</v>
      </c>
      <c r="E110" s="29">
        <v>1</v>
      </c>
      <c r="F110" s="29">
        <v>2</v>
      </c>
      <c r="G110" s="29">
        <f t="shared" si="0"/>
        <v>1</v>
      </c>
      <c r="H110" s="28"/>
      <c r="I110" s="29">
        <v>11784</v>
      </c>
      <c r="J110" s="29">
        <v>11631</v>
      </c>
      <c r="K110" s="29">
        <f t="shared" si="1"/>
        <v>-153</v>
      </c>
      <c r="L110" s="28"/>
      <c r="M110" s="29">
        <f t="shared" si="5"/>
        <v>11785</v>
      </c>
      <c r="N110" s="29">
        <f t="shared" si="6"/>
        <v>11633</v>
      </c>
      <c r="O110" s="29">
        <f t="shared" si="7"/>
        <v>-152</v>
      </c>
    </row>
    <row r="111" spans="4:17" x14ac:dyDescent="0.25">
      <c r="D111" s="10" t="s">
        <v>99</v>
      </c>
      <c r="E111" s="1">
        <v>66</v>
      </c>
      <c r="F111" s="1">
        <v>65</v>
      </c>
      <c r="G111" s="1">
        <f t="shared" si="0"/>
        <v>-1</v>
      </c>
      <c r="I111" s="1">
        <v>435</v>
      </c>
      <c r="J111" s="1">
        <v>424</v>
      </c>
      <c r="K111" s="1">
        <f t="shared" si="1"/>
        <v>-11</v>
      </c>
      <c r="M111" s="1">
        <f t="shared" si="5"/>
        <v>501</v>
      </c>
      <c r="N111" s="1">
        <f t="shared" si="6"/>
        <v>489</v>
      </c>
      <c r="O111" s="1">
        <f t="shared" si="7"/>
        <v>-12</v>
      </c>
    </row>
    <row r="112" spans="4:17" x14ac:dyDescent="0.25">
      <c r="D112" s="10" t="s">
        <v>100</v>
      </c>
      <c r="E112" s="1">
        <v>68</v>
      </c>
      <c r="F112" s="1">
        <v>57</v>
      </c>
      <c r="G112" s="1">
        <f t="shared" si="0"/>
        <v>-11</v>
      </c>
      <c r="I112" s="1">
        <v>236</v>
      </c>
      <c r="J112" s="1">
        <v>258</v>
      </c>
      <c r="K112" s="1">
        <f t="shared" si="1"/>
        <v>22</v>
      </c>
      <c r="M112" s="1">
        <f t="shared" si="5"/>
        <v>304</v>
      </c>
      <c r="N112" s="1">
        <f t="shared" si="6"/>
        <v>315</v>
      </c>
      <c r="O112" s="1">
        <f t="shared" si="7"/>
        <v>11</v>
      </c>
    </row>
    <row r="113" spans="4:15" x14ac:dyDescent="0.25">
      <c r="D113" s="11" t="s">
        <v>101</v>
      </c>
      <c r="E113" s="9">
        <v>451</v>
      </c>
      <c r="F113" s="9">
        <v>433</v>
      </c>
      <c r="G113" s="9">
        <f t="shared" si="0"/>
        <v>-18</v>
      </c>
      <c r="H113" s="4"/>
      <c r="I113" s="9">
        <v>99</v>
      </c>
      <c r="J113" s="9">
        <v>87</v>
      </c>
      <c r="K113" s="9">
        <f t="shared" si="1"/>
        <v>-12</v>
      </c>
      <c r="L113" s="4"/>
      <c r="M113" s="9">
        <f t="shared" si="5"/>
        <v>550</v>
      </c>
      <c r="N113" s="9">
        <f t="shared" si="6"/>
        <v>520</v>
      </c>
      <c r="O113" s="9">
        <f t="shared" si="7"/>
        <v>-30</v>
      </c>
    </row>
    <row r="114" spans="4:15" x14ac:dyDescent="0.25">
      <c r="D114" s="7" t="s">
        <v>8</v>
      </c>
      <c r="E114" s="8">
        <v>1</v>
      </c>
      <c r="F114" s="8">
        <v>1</v>
      </c>
      <c r="G114" s="8">
        <f t="shared" si="0"/>
        <v>0</v>
      </c>
      <c r="H114" s="7"/>
      <c r="I114" s="8">
        <v>68605</v>
      </c>
      <c r="J114" s="8">
        <v>68170</v>
      </c>
      <c r="K114" s="8">
        <f t="shared" si="1"/>
        <v>-435</v>
      </c>
      <c r="L114" s="21"/>
      <c r="M114" s="19">
        <f t="shared" si="5"/>
        <v>68606</v>
      </c>
      <c r="N114" s="19">
        <f t="shared" si="6"/>
        <v>68171</v>
      </c>
      <c r="O114" s="19">
        <f t="shared" si="7"/>
        <v>-435</v>
      </c>
    </row>
    <row r="115" spans="4:15" x14ac:dyDescent="0.25">
      <c r="D115" s="3" t="s">
        <v>13</v>
      </c>
      <c r="E115" s="2">
        <v>14318</v>
      </c>
      <c r="F115" s="2">
        <v>14242</v>
      </c>
      <c r="G115" s="2">
        <f t="shared" si="0"/>
        <v>-76</v>
      </c>
      <c r="H115" s="3"/>
      <c r="I115" s="2">
        <v>48838</v>
      </c>
      <c r="J115" s="2">
        <v>49128</v>
      </c>
      <c r="K115" s="2">
        <f t="shared" si="1"/>
        <v>290</v>
      </c>
      <c r="M115" s="1">
        <f t="shared" si="5"/>
        <v>63156</v>
      </c>
      <c r="N115" s="1">
        <f t="shared" si="6"/>
        <v>63370</v>
      </c>
      <c r="O115" s="1">
        <f t="shared" si="7"/>
        <v>214</v>
      </c>
    </row>
    <row r="116" spans="4:15" x14ac:dyDescent="0.25">
      <c r="D116" s="10" t="s">
        <v>102</v>
      </c>
      <c r="E116" s="1">
        <v>409</v>
      </c>
      <c r="F116" s="1">
        <v>403</v>
      </c>
      <c r="G116" s="1">
        <f t="shared" si="0"/>
        <v>-6</v>
      </c>
      <c r="I116" s="1">
        <v>11</v>
      </c>
      <c r="J116" s="1">
        <v>6</v>
      </c>
      <c r="K116" s="1">
        <f t="shared" si="1"/>
        <v>-5</v>
      </c>
      <c r="M116" s="1">
        <f t="shared" si="5"/>
        <v>420</v>
      </c>
      <c r="N116" s="1">
        <f t="shared" si="6"/>
        <v>409</v>
      </c>
      <c r="O116" s="1">
        <f t="shared" si="7"/>
        <v>-11</v>
      </c>
    </row>
    <row r="117" spans="4:15" x14ac:dyDescent="0.25">
      <c r="D117" s="10" t="s">
        <v>103</v>
      </c>
      <c r="E117" s="1">
        <v>88</v>
      </c>
      <c r="F117" s="1">
        <v>94</v>
      </c>
      <c r="G117" s="1">
        <f t="shared" si="0"/>
        <v>6</v>
      </c>
      <c r="I117" s="1">
        <v>2</v>
      </c>
      <c r="J117" s="1">
        <v>1</v>
      </c>
      <c r="K117" s="1">
        <f t="shared" si="1"/>
        <v>-1</v>
      </c>
      <c r="M117" s="1">
        <f t="shared" si="5"/>
        <v>90</v>
      </c>
      <c r="N117" s="1">
        <f t="shared" si="6"/>
        <v>95</v>
      </c>
      <c r="O117" s="1">
        <f t="shared" si="7"/>
        <v>5</v>
      </c>
    </row>
    <row r="118" spans="4:15" x14ac:dyDescent="0.25">
      <c r="D118" s="10" t="s">
        <v>104</v>
      </c>
      <c r="E118" s="1">
        <v>449</v>
      </c>
      <c r="F118" s="1">
        <v>445</v>
      </c>
      <c r="G118" s="1">
        <f t="shared" si="0"/>
        <v>-4</v>
      </c>
      <c r="I118" s="1">
        <v>1354</v>
      </c>
      <c r="J118" s="1">
        <v>1398</v>
      </c>
      <c r="K118" s="1">
        <f t="shared" si="1"/>
        <v>44</v>
      </c>
      <c r="M118" s="1">
        <f t="shared" si="5"/>
        <v>1803</v>
      </c>
      <c r="N118" s="1">
        <f t="shared" si="6"/>
        <v>1843</v>
      </c>
      <c r="O118" s="1">
        <f t="shared" si="7"/>
        <v>40</v>
      </c>
    </row>
    <row r="119" spans="4:15" x14ac:dyDescent="0.25">
      <c r="D119" s="10" t="s">
        <v>105</v>
      </c>
      <c r="E119" s="1">
        <v>2</v>
      </c>
      <c r="F119" s="1">
        <v>1</v>
      </c>
      <c r="G119" s="1">
        <f t="shared" si="0"/>
        <v>-1</v>
      </c>
      <c r="I119" s="1">
        <v>4126</v>
      </c>
      <c r="J119" s="1">
        <v>4104</v>
      </c>
      <c r="K119" s="1">
        <f t="shared" si="1"/>
        <v>-22</v>
      </c>
      <c r="M119" s="1">
        <f t="shared" si="5"/>
        <v>4128</v>
      </c>
      <c r="N119" s="1">
        <f t="shared" si="6"/>
        <v>4105</v>
      </c>
      <c r="O119" s="1">
        <f t="shared" si="7"/>
        <v>-23</v>
      </c>
    </row>
    <row r="120" spans="4:15" x14ac:dyDescent="0.25">
      <c r="D120" s="10" t="s">
        <v>106</v>
      </c>
      <c r="E120" s="1">
        <v>323</v>
      </c>
      <c r="F120" s="1">
        <v>311</v>
      </c>
      <c r="G120" s="1">
        <f t="shared" si="0"/>
        <v>-12</v>
      </c>
      <c r="I120" s="1">
        <v>6</v>
      </c>
      <c r="J120" s="1">
        <v>5</v>
      </c>
      <c r="K120" s="1">
        <f t="shared" si="1"/>
        <v>-1</v>
      </c>
      <c r="M120" s="1">
        <f t="shared" si="5"/>
        <v>329</v>
      </c>
      <c r="N120" s="1">
        <f t="shared" si="6"/>
        <v>316</v>
      </c>
      <c r="O120" s="1">
        <f t="shared" si="7"/>
        <v>-13</v>
      </c>
    </row>
    <row r="121" spans="4:15" x14ac:dyDescent="0.25">
      <c r="D121" s="10" t="s">
        <v>107</v>
      </c>
      <c r="E121" s="1">
        <v>2625</v>
      </c>
      <c r="F121" s="1">
        <v>2607</v>
      </c>
      <c r="G121" s="1">
        <f t="shared" si="0"/>
        <v>-18</v>
      </c>
      <c r="I121" s="1">
        <v>40</v>
      </c>
      <c r="J121" s="1">
        <v>40</v>
      </c>
      <c r="K121" s="1">
        <f t="shared" si="1"/>
        <v>0</v>
      </c>
      <c r="M121" s="1">
        <f t="shared" si="5"/>
        <v>2665</v>
      </c>
      <c r="N121" s="1">
        <f t="shared" si="6"/>
        <v>2647</v>
      </c>
      <c r="O121" s="1">
        <f t="shared" si="7"/>
        <v>-18</v>
      </c>
    </row>
    <row r="122" spans="4:15" x14ac:dyDescent="0.25">
      <c r="D122" s="10" t="s">
        <v>108</v>
      </c>
      <c r="E122" s="1">
        <v>1339</v>
      </c>
      <c r="F122" s="1">
        <v>1415</v>
      </c>
      <c r="G122" s="1">
        <f t="shared" si="0"/>
        <v>76</v>
      </c>
      <c r="I122" s="1">
        <v>4030</v>
      </c>
      <c r="J122" s="1">
        <v>3935</v>
      </c>
      <c r="K122" s="1">
        <f t="shared" si="1"/>
        <v>-95</v>
      </c>
      <c r="M122" s="1">
        <f t="shared" si="5"/>
        <v>5369</v>
      </c>
      <c r="N122" s="1">
        <f t="shared" si="6"/>
        <v>5350</v>
      </c>
      <c r="O122" s="1">
        <f t="shared" si="7"/>
        <v>-19</v>
      </c>
    </row>
    <row r="123" spans="4:15" x14ac:dyDescent="0.25">
      <c r="D123" s="10" t="s">
        <v>109</v>
      </c>
      <c r="E123" s="1">
        <v>1628</v>
      </c>
      <c r="F123" s="1">
        <v>1497</v>
      </c>
      <c r="G123" s="1">
        <f t="shared" si="0"/>
        <v>-131</v>
      </c>
      <c r="I123" s="1">
        <v>1135</v>
      </c>
      <c r="J123" s="1">
        <v>1184</v>
      </c>
      <c r="K123" s="1">
        <f t="shared" si="1"/>
        <v>49</v>
      </c>
      <c r="M123" s="1">
        <f t="shared" si="5"/>
        <v>2763</v>
      </c>
      <c r="N123" s="1">
        <f t="shared" si="6"/>
        <v>2681</v>
      </c>
      <c r="O123" s="1">
        <f t="shared" si="7"/>
        <v>-82</v>
      </c>
    </row>
    <row r="124" spans="4:15" x14ac:dyDescent="0.25">
      <c r="D124" s="10" t="s">
        <v>110</v>
      </c>
      <c r="E124" s="1">
        <v>274</v>
      </c>
      <c r="F124" s="1">
        <v>240</v>
      </c>
      <c r="G124" s="1">
        <f t="shared" si="0"/>
        <v>-34</v>
      </c>
      <c r="I124" s="1">
        <v>10196</v>
      </c>
      <c r="J124" s="1">
        <v>10299</v>
      </c>
      <c r="K124" s="1">
        <f t="shared" si="1"/>
        <v>103</v>
      </c>
      <c r="M124" s="1">
        <f t="shared" si="5"/>
        <v>10470</v>
      </c>
      <c r="N124" s="1">
        <f t="shared" si="6"/>
        <v>10539</v>
      </c>
      <c r="O124" s="1">
        <f t="shared" si="7"/>
        <v>69</v>
      </c>
    </row>
    <row r="125" spans="4:15" x14ac:dyDescent="0.25">
      <c r="D125" s="10" t="s">
        <v>111</v>
      </c>
      <c r="E125" s="1">
        <v>505</v>
      </c>
      <c r="F125" s="1">
        <v>477</v>
      </c>
      <c r="G125" s="1">
        <f t="shared" si="0"/>
        <v>-28</v>
      </c>
      <c r="I125" s="1">
        <v>69</v>
      </c>
      <c r="J125" s="1">
        <v>99</v>
      </c>
      <c r="K125" s="1">
        <f t="shared" si="1"/>
        <v>30</v>
      </c>
      <c r="M125" s="1">
        <f t="shared" si="5"/>
        <v>574</v>
      </c>
      <c r="N125" s="1">
        <f t="shared" si="6"/>
        <v>576</v>
      </c>
      <c r="O125" s="1">
        <f t="shared" si="7"/>
        <v>2</v>
      </c>
    </row>
    <row r="126" spans="4:15" x14ac:dyDescent="0.25">
      <c r="D126" s="10" t="s">
        <v>112</v>
      </c>
      <c r="E126" s="1">
        <v>275</v>
      </c>
      <c r="F126" s="1">
        <v>268</v>
      </c>
      <c r="G126" s="1">
        <f t="shared" si="0"/>
        <v>-7</v>
      </c>
      <c r="I126" s="1">
        <v>3360</v>
      </c>
      <c r="J126" s="1">
        <v>3368</v>
      </c>
      <c r="K126" s="1">
        <f t="shared" si="1"/>
        <v>8</v>
      </c>
      <c r="M126" s="1">
        <f t="shared" si="5"/>
        <v>3635</v>
      </c>
      <c r="N126" s="1">
        <f t="shared" si="6"/>
        <v>3636</v>
      </c>
      <c r="O126" s="1">
        <f t="shared" si="7"/>
        <v>1</v>
      </c>
    </row>
    <row r="127" spans="4:15" x14ac:dyDescent="0.25">
      <c r="D127" s="10" t="s">
        <v>113</v>
      </c>
      <c r="E127" s="1">
        <v>589</v>
      </c>
      <c r="F127" s="1">
        <v>583</v>
      </c>
      <c r="G127" s="1">
        <f t="shared" si="0"/>
        <v>-6</v>
      </c>
      <c r="I127" s="1">
        <v>15972</v>
      </c>
      <c r="J127" s="1">
        <v>16053</v>
      </c>
      <c r="K127" s="1">
        <f t="shared" si="1"/>
        <v>81</v>
      </c>
      <c r="M127" s="1">
        <f t="shared" si="5"/>
        <v>16561</v>
      </c>
      <c r="N127" s="1">
        <f t="shared" si="6"/>
        <v>16636</v>
      </c>
      <c r="O127" s="1">
        <f t="shared" si="7"/>
        <v>75</v>
      </c>
    </row>
    <row r="128" spans="4:15" x14ac:dyDescent="0.25">
      <c r="D128" s="10" t="s">
        <v>114</v>
      </c>
      <c r="E128" s="1">
        <v>935</v>
      </c>
      <c r="F128" s="1">
        <v>908</v>
      </c>
      <c r="G128" s="1">
        <f t="shared" si="0"/>
        <v>-27</v>
      </c>
      <c r="I128" s="1">
        <v>721</v>
      </c>
      <c r="J128" s="1">
        <v>744</v>
      </c>
      <c r="K128" s="1">
        <f t="shared" si="1"/>
        <v>23</v>
      </c>
      <c r="M128" s="1">
        <f t="shared" si="5"/>
        <v>1656</v>
      </c>
      <c r="N128" s="1">
        <f t="shared" si="6"/>
        <v>1652</v>
      </c>
      <c r="O128" s="1">
        <f t="shared" si="7"/>
        <v>-4</v>
      </c>
    </row>
    <row r="129" spans="4:15" x14ac:dyDescent="0.25">
      <c r="D129" s="10" t="s">
        <v>115</v>
      </c>
      <c r="E129" s="1">
        <v>518</v>
      </c>
      <c r="F129" s="1">
        <v>501</v>
      </c>
      <c r="G129" s="1">
        <f t="shared" si="0"/>
        <v>-17</v>
      </c>
      <c r="I129" s="1">
        <v>2</v>
      </c>
      <c r="J129" s="1">
        <v>1</v>
      </c>
      <c r="K129" s="1">
        <f t="shared" si="1"/>
        <v>-1</v>
      </c>
      <c r="M129" s="1">
        <f t="shared" si="5"/>
        <v>520</v>
      </c>
      <c r="N129" s="1">
        <f t="shared" si="6"/>
        <v>502</v>
      </c>
      <c r="O129" s="1">
        <f t="shared" si="7"/>
        <v>-18</v>
      </c>
    </row>
    <row r="130" spans="4:15" x14ac:dyDescent="0.25">
      <c r="D130" s="10" t="s">
        <v>116</v>
      </c>
      <c r="E130" s="1">
        <v>2334</v>
      </c>
      <c r="F130" s="1">
        <v>2457</v>
      </c>
      <c r="G130" s="1">
        <f t="shared" si="0"/>
        <v>123</v>
      </c>
      <c r="I130" s="1">
        <v>300</v>
      </c>
      <c r="J130" s="1">
        <v>326</v>
      </c>
      <c r="K130" s="1">
        <f t="shared" si="1"/>
        <v>26</v>
      </c>
      <c r="M130" s="1">
        <f t="shared" si="5"/>
        <v>2634</v>
      </c>
      <c r="N130" s="1">
        <f t="shared" si="6"/>
        <v>2783</v>
      </c>
      <c r="O130" s="1">
        <f t="shared" si="7"/>
        <v>149</v>
      </c>
    </row>
    <row r="131" spans="4:15" x14ac:dyDescent="0.25">
      <c r="D131" s="10" t="s">
        <v>117</v>
      </c>
      <c r="E131" s="1">
        <v>448</v>
      </c>
      <c r="F131" s="1">
        <v>445</v>
      </c>
      <c r="G131" s="1">
        <f t="shared" si="0"/>
        <v>-3</v>
      </c>
      <c r="I131" s="1">
        <v>1199</v>
      </c>
      <c r="J131" s="1">
        <v>1171</v>
      </c>
      <c r="K131" s="1">
        <f t="shared" si="1"/>
        <v>-28</v>
      </c>
      <c r="M131" s="1">
        <f t="shared" si="5"/>
        <v>1647</v>
      </c>
      <c r="N131" s="1">
        <f t="shared" si="6"/>
        <v>1616</v>
      </c>
      <c r="O131" s="1">
        <f t="shared" si="7"/>
        <v>-31</v>
      </c>
    </row>
    <row r="132" spans="4:15" x14ac:dyDescent="0.25">
      <c r="D132" s="10" t="s">
        <v>118</v>
      </c>
      <c r="E132" s="1">
        <v>1112</v>
      </c>
      <c r="F132" s="1">
        <v>1128</v>
      </c>
      <c r="G132" s="1">
        <f t="shared" si="0"/>
        <v>16</v>
      </c>
      <c r="I132" s="1">
        <v>6</v>
      </c>
      <c r="J132" s="1">
        <v>2</v>
      </c>
      <c r="K132" s="1">
        <f t="shared" si="1"/>
        <v>-4</v>
      </c>
      <c r="M132" s="1">
        <f t="shared" si="5"/>
        <v>1118</v>
      </c>
      <c r="N132" s="1">
        <f t="shared" si="6"/>
        <v>1130</v>
      </c>
      <c r="O132" s="1">
        <f t="shared" si="7"/>
        <v>12</v>
      </c>
    </row>
    <row r="133" spans="4:15" x14ac:dyDescent="0.25">
      <c r="D133" s="15" t="s">
        <v>119</v>
      </c>
      <c r="E133" s="16">
        <v>4</v>
      </c>
      <c r="F133" s="16">
        <v>2</v>
      </c>
      <c r="G133" s="16">
        <f t="shared" si="0"/>
        <v>-2</v>
      </c>
      <c r="H133" s="17"/>
      <c r="I133" s="16">
        <v>86</v>
      </c>
      <c r="J133" s="16">
        <v>88</v>
      </c>
      <c r="K133" s="16">
        <f t="shared" si="1"/>
        <v>2</v>
      </c>
      <c r="M133" s="1">
        <f t="shared" si="5"/>
        <v>90</v>
      </c>
      <c r="N133" s="1">
        <f t="shared" si="6"/>
        <v>90</v>
      </c>
      <c r="O133" s="1">
        <f t="shared" si="7"/>
        <v>0</v>
      </c>
    </row>
    <row r="134" spans="4:15" x14ac:dyDescent="0.25">
      <c r="D134" s="15" t="s">
        <v>120</v>
      </c>
      <c r="E134" s="16">
        <v>82</v>
      </c>
      <c r="F134" s="16">
        <v>57</v>
      </c>
      <c r="G134" s="16">
        <f t="shared" si="0"/>
        <v>-25</v>
      </c>
      <c r="H134" s="17"/>
      <c r="I134" s="16">
        <v>91</v>
      </c>
      <c r="J134" s="16">
        <v>109</v>
      </c>
      <c r="K134" s="16">
        <f t="shared" si="1"/>
        <v>18</v>
      </c>
      <c r="M134" s="1">
        <f t="shared" si="5"/>
        <v>173</v>
      </c>
      <c r="N134" s="1">
        <f t="shared" si="6"/>
        <v>166</v>
      </c>
      <c r="O134" s="1">
        <f t="shared" si="7"/>
        <v>-7</v>
      </c>
    </row>
    <row r="135" spans="4:15" x14ac:dyDescent="0.25">
      <c r="D135" s="15" t="s">
        <v>121</v>
      </c>
      <c r="E135" s="16">
        <v>96</v>
      </c>
      <c r="F135" s="16">
        <v>92</v>
      </c>
      <c r="G135" s="16">
        <f t="shared" si="0"/>
        <v>-4</v>
      </c>
      <c r="H135" s="17"/>
      <c r="I135" s="16">
        <v>0</v>
      </c>
      <c r="J135" s="16">
        <v>0</v>
      </c>
      <c r="K135" s="16">
        <f t="shared" si="1"/>
        <v>0</v>
      </c>
      <c r="M135" s="1">
        <f t="shared" si="5"/>
        <v>96</v>
      </c>
      <c r="N135" s="1">
        <f t="shared" si="6"/>
        <v>92</v>
      </c>
      <c r="O135" s="1">
        <f t="shared" si="7"/>
        <v>-4</v>
      </c>
    </row>
    <row r="136" spans="4:15" x14ac:dyDescent="0.25">
      <c r="D136" s="15" t="s">
        <v>122</v>
      </c>
      <c r="E136" s="16">
        <v>78</v>
      </c>
      <c r="F136" s="16">
        <v>100</v>
      </c>
      <c r="G136" s="16">
        <f t="shared" si="0"/>
        <v>22</v>
      </c>
      <c r="H136" s="17"/>
      <c r="I136" s="16">
        <v>0</v>
      </c>
      <c r="J136" s="16">
        <v>3</v>
      </c>
      <c r="K136" s="16">
        <f t="shared" si="1"/>
        <v>3</v>
      </c>
      <c r="M136" s="1">
        <f t="shared" si="5"/>
        <v>78</v>
      </c>
      <c r="N136" s="1">
        <f t="shared" si="6"/>
        <v>103</v>
      </c>
      <c r="O136" s="1">
        <f t="shared" si="7"/>
        <v>25</v>
      </c>
    </row>
    <row r="137" spans="4:15" x14ac:dyDescent="0.25">
      <c r="D137" s="12" t="s">
        <v>123</v>
      </c>
      <c r="E137" s="13">
        <v>205</v>
      </c>
      <c r="F137" s="13">
        <v>209</v>
      </c>
      <c r="G137" s="13">
        <f t="shared" si="0"/>
        <v>4</v>
      </c>
      <c r="H137" s="14"/>
      <c r="I137" s="13">
        <v>51</v>
      </c>
      <c r="J137" s="13">
        <v>48</v>
      </c>
      <c r="K137" s="13">
        <f t="shared" si="1"/>
        <v>-3</v>
      </c>
      <c r="L137" s="4"/>
      <c r="M137" s="9">
        <f t="shared" si="5"/>
        <v>256</v>
      </c>
      <c r="N137" s="9">
        <f t="shared" si="6"/>
        <v>257</v>
      </c>
      <c r="O137" s="9">
        <f t="shared" si="7"/>
        <v>1</v>
      </c>
    </row>
    <row r="138" spans="4:15" x14ac:dyDescent="0.25">
      <c r="D138" s="3" t="s">
        <v>14</v>
      </c>
      <c r="E138" s="2">
        <v>15677</v>
      </c>
      <c r="F138" s="2">
        <v>15408</v>
      </c>
      <c r="G138" s="2">
        <f t="shared" si="0"/>
        <v>-269</v>
      </c>
      <c r="H138" s="3"/>
      <c r="I138" s="2">
        <v>15902</v>
      </c>
      <c r="J138" s="2">
        <v>15914</v>
      </c>
      <c r="K138" s="2">
        <f t="shared" si="1"/>
        <v>12</v>
      </c>
      <c r="M138" s="1">
        <f t="shared" si="5"/>
        <v>31579</v>
      </c>
      <c r="N138" s="1">
        <f t="shared" si="6"/>
        <v>31322</v>
      </c>
      <c r="O138" s="1">
        <f t="shared" si="7"/>
        <v>-257</v>
      </c>
    </row>
    <row r="139" spans="4:15" x14ac:dyDescent="0.25">
      <c r="D139" s="18" t="s">
        <v>124</v>
      </c>
      <c r="E139" s="1">
        <v>285</v>
      </c>
      <c r="F139" s="1">
        <v>269</v>
      </c>
      <c r="G139" s="1">
        <f t="shared" si="0"/>
        <v>-16</v>
      </c>
      <c r="I139" s="1">
        <v>267</v>
      </c>
      <c r="J139" s="1">
        <v>260</v>
      </c>
      <c r="K139" s="1">
        <f t="shared" si="1"/>
        <v>-7</v>
      </c>
      <c r="M139" s="1">
        <f t="shared" si="5"/>
        <v>552</v>
      </c>
      <c r="N139" s="1">
        <f t="shared" si="6"/>
        <v>529</v>
      </c>
      <c r="O139" s="1">
        <f t="shared" si="7"/>
        <v>-23</v>
      </c>
    </row>
    <row r="140" spans="4:15" x14ac:dyDescent="0.25">
      <c r="D140" s="18" t="s">
        <v>125</v>
      </c>
      <c r="E140" s="1">
        <v>268</v>
      </c>
      <c r="F140" s="1">
        <v>250</v>
      </c>
      <c r="G140" s="1">
        <f t="shared" si="0"/>
        <v>-18</v>
      </c>
      <c r="I140" s="1">
        <v>97</v>
      </c>
      <c r="J140" s="1">
        <v>103</v>
      </c>
      <c r="K140" s="1">
        <f t="shared" si="1"/>
        <v>6</v>
      </c>
      <c r="M140" s="1">
        <f t="shared" si="5"/>
        <v>365</v>
      </c>
      <c r="N140" s="1">
        <f t="shared" si="6"/>
        <v>353</v>
      </c>
      <c r="O140" s="1">
        <f t="shared" si="7"/>
        <v>-12</v>
      </c>
    </row>
    <row r="141" spans="4:15" x14ac:dyDescent="0.25">
      <c r="D141" t="s">
        <v>126</v>
      </c>
      <c r="E141" s="1">
        <v>308</v>
      </c>
      <c r="F141" s="1">
        <v>284</v>
      </c>
      <c r="G141" s="1">
        <f t="shared" si="0"/>
        <v>-24</v>
      </c>
      <c r="I141" s="1">
        <v>0</v>
      </c>
      <c r="J141" s="1">
        <v>4</v>
      </c>
      <c r="K141" s="1">
        <f t="shared" si="1"/>
        <v>4</v>
      </c>
      <c r="M141" s="1">
        <f t="shared" si="5"/>
        <v>308</v>
      </c>
      <c r="N141" s="1">
        <f t="shared" si="6"/>
        <v>288</v>
      </c>
      <c r="O141" s="1">
        <f t="shared" si="7"/>
        <v>-20</v>
      </c>
    </row>
    <row r="142" spans="4:15" x14ac:dyDescent="0.25">
      <c r="D142" t="s">
        <v>127</v>
      </c>
      <c r="E142" s="1">
        <v>1193</v>
      </c>
      <c r="F142" s="1">
        <v>1195</v>
      </c>
      <c r="G142" s="1">
        <f t="shared" si="0"/>
        <v>2</v>
      </c>
      <c r="I142" s="1">
        <v>6</v>
      </c>
      <c r="J142" s="1">
        <v>14</v>
      </c>
      <c r="K142" s="1">
        <f t="shared" si="1"/>
        <v>8</v>
      </c>
      <c r="M142" s="1">
        <f t="shared" si="5"/>
        <v>1199</v>
      </c>
      <c r="N142" s="1">
        <f t="shared" si="6"/>
        <v>1209</v>
      </c>
      <c r="O142" s="1">
        <f t="shared" si="7"/>
        <v>10</v>
      </c>
    </row>
    <row r="143" spans="4:15" x14ac:dyDescent="0.25">
      <c r="D143" t="s">
        <v>128</v>
      </c>
      <c r="E143" s="1">
        <v>60</v>
      </c>
      <c r="F143" s="1">
        <v>56</v>
      </c>
      <c r="G143" s="1">
        <f t="shared" si="0"/>
        <v>-4</v>
      </c>
      <c r="I143" s="1">
        <v>215</v>
      </c>
      <c r="J143" s="1">
        <v>219</v>
      </c>
      <c r="K143" s="1">
        <f t="shared" si="1"/>
        <v>4</v>
      </c>
      <c r="M143" s="1">
        <f t="shared" si="5"/>
        <v>275</v>
      </c>
      <c r="N143" s="1">
        <f t="shared" si="6"/>
        <v>275</v>
      </c>
      <c r="O143" s="1">
        <f t="shared" si="7"/>
        <v>0</v>
      </c>
    </row>
    <row r="144" spans="4:15" x14ac:dyDescent="0.25">
      <c r="D144" t="s">
        <v>129</v>
      </c>
      <c r="E144" s="1">
        <v>612</v>
      </c>
      <c r="F144" s="1">
        <v>618</v>
      </c>
      <c r="G144" s="1">
        <f t="shared" si="0"/>
        <v>6</v>
      </c>
      <c r="I144" s="1">
        <v>4</v>
      </c>
      <c r="J144" s="1">
        <v>4</v>
      </c>
      <c r="K144" s="1">
        <f t="shared" si="1"/>
        <v>0</v>
      </c>
      <c r="M144" s="1">
        <f t="shared" si="5"/>
        <v>616</v>
      </c>
      <c r="N144" s="1">
        <f t="shared" si="6"/>
        <v>622</v>
      </c>
      <c r="O144" s="1">
        <f t="shared" si="7"/>
        <v>6</v>
      </c>
    </row>
    <row r="145" spans="4:15" x14ac:dyDescent="0.25">
      <c r="D145" t="s">
        <v>130</v>
      </c>
      <c r="E145" s="1">
        <v>969</v>
      </c>
      <c r="F145" s="1">
        <v>940</v>
      </c>
      <c r="G145" s="1">
        <f t="shared" si="0"/>
        <v>-29</v>
      </c>
      <c r="I145" s="1">
        <v>2</v>
      </c>
      <c r="J145" s="1">
        <v>2</v>
      </c>
      <c r="K145" s="1">
        <f t="shared" si="1"/>
        <v>0</v>
      </c>
      <c r="M145" s="1">
        <f t="shared" si="5"/>
        <v>971</v>
      </c>
      <c r="N145" s="1">
        <f t="shared" si="6"/>
        <v>942</v>
      </c>
      <c r="O145" s="1">
        <f t="shared" si="7"/>
        <v>-29</v>
      </c>
    </row>
    <row r="146" spans="4:15" x14ac:dyDescent="0.25">
      <c r="D146" t="s">
        <v>131</v>
      </c>
      <c r="E146" s="1">
        <v>292</v>
      </c>
      <c r="F146" s="1">
        <v>243</v>
      </c>
      <c r="G146" s="1">
        <f t="shared" si="0"/>
        <v>-49</v>
      </c>
      <c r="I146" s="1">
        <v>1323</v>
      </c>
      <c r="J146" s="1">
        <v>1342</v>
      </c>
      <c r="K146" s="1">
        <f t="shared" si="1"/>
        <v>19</v>
      </c>
      <c r="M146" s="1">
        <f t="shared" si="5"/>
        <v>1615</v>
      </c>
      <c r="N146" s="1">
        <f t="shared" si="6"/>
        <v>1585</v>
      </c>
      <c r="O146" s="1">
        <f t="shared" si="7"/>
        <v>-30</v>
      </c>
    </row>
    <row r="147" spans="4:15" x14ac:dyDescent="0.25">
      <c r="D147" t="s">
        <v>132</v>
      </c>
      <c r="E147" s="1">
        <v>280</v>
      </c>
      <c r="F147" s="1">
        <v>277</v>
      </c>
      <c r="G147" s="1">
        <f t="shared" si="0"/>
        <v>-3</v>
      </c>
      <c r="I147" s="1">
        <v>3336</v>
      </c>
      <c r="J147" s="1">
        <v>3323</v>
      </c>
      <c r="K147" s="1">
        <f t="shared" si="1"/>
        <v>-13</v>
      </c>
      <c r="M147" s="1">
        <f t="shared" si="5"/>
        <v>3616</v>
      </c>
      <c r="N147" s="1">
        <f t="shared" si="6"/>
        <v>3600</v>
      </c>
      <c r="O147" s="1">
        <f t="shared" si="7"/>
        <v>-16</v>
      </c>
    </row>
    <row r="148" spans="4:15" x14ac:dyDescent="0.25">
      <c r="D148" t="s">
        <v>133</v>
      </c>
      <c r="E148" s="1">
        <v>224</v>
      </c>
      <c r="F148" s="1">
        <v>217</v>
      </c>
      <c r="G148" s="1">
        <f t="shared" si="0"/>
        <v>-7</v>
      </c>
      <c r="I148" s="1">
        <v>571</v>
      </c>
      <c r="J148" s="1">
        <v>572</v>
      </c>
      <c r="K148" s="1">
        <f t="shared" si="1"/>
        <v>1</v>
      </c>
      <c r="M148" s="1">
        <f t="shared" si="5"/>
        <v>795</v>
      </c>
      <c r="N148" s="1">
        <f t="shared" si="6"/>
        <v>789</v>
      </c>
      <c r="O148" s="1">
        <f t="shared" si="7"/>
        <v>-6</v>
      </c>
    </row>
    <row r="149" spans="4:15" x14ac:dyDescent="0.25">
      <c r="D149" t="s">
        <v>134</v>
      </c>
      <c r="E149" s="1">
        <v>222</v>
      </c>
      <c r="F149" s="1">
        <v>210</v>
      </c>
      <c r="G149" s="1">
        <f t="shared" si="0"/>
        <v>-12</v>
      </c>
      <c r="I149" s="1">
        <v>5</v>
      </c>
      <c r="J149" s="1">
        <v>4</v>
      </c>
      <c r="K149" s="1">
        <f t="shared" si="1"/>
        <v>-1</v>
      </c>
      <c r="M149" s="1">
        <f t="shared" si="5"/>
        <v>227</v>
      </c>
      <c r="N149" s="1">
        <f t="shared" si="6"/>
        <v>214</v>
      </c>
      <c r="O149" s="1">
        <f t="shared" si="7"/>
        <v>-13</v>
      </c>
    </row>
    <row r="150" spans="4:15" x14ac:dyDescent="0.25">
      <c r="D150" t="s">
        <v>135</v>
      </c>
      <c r="E150" s="1">
        <v>436</v>
      </c>
      <c r="F150" s="1">
        <v>442</v>
      </c>
      <c r="G150" s="1">
        <f t="shared" si="0"/>
        <v>6</v>
      </c>
      <c r="I150" s="1">
        <v>6</v>
      </c>
      <c r="J150" s="1">
        <v>8</v>
      </c>
      <c r="K150" s="1">
        <f t="shared" si="1"/>
        <v>2</v>
      </c>
      <c r="M150" s="1">
        <f t="shared" si="5"/>
        <v>442</v>
      </c>
      <c r="N150" s="1">
        <f t="shared" si="6"/>
        <v>450</v>
      </c>
      <c r="O150" s="1">
        <f t="shared" si="7"/>
        <v>8</v>
      </c>
    </row>
    <row r="151" spans="4:15" x14ac:dyDescent="0.25">
      <c r="D151" t="s">
        <v>136</v>
      </c>
      <c r="E151" s="1">
        <v>1305</v>
      </c>
      <c r="F151" s="1">
        <v>1324</v>
      </c>
      <c r="G151" s="1">
        <f t="shared" si="0"/>
        <v>19</v>
      </c>
      <c r="I151" s="1">
        <v>35</v>
      </c>
      <c r="J151" s="1">
        <v>32</v>
      </c>
      <c r="K151" s="1">
        <f t="shared" si="1"/>
        <v>-3</v>
      </c>
      <c r="M151" s="1">
        <f t="shared" ref="M151:M178" si="8">SUM(E151+I151)</f>
        <v>1340</v>
      </c>
      <c r="N151" s="1">
        <f t="shared" ref="N151:N178" si="9">SUM(F151+J151)</f>
        <v>1356</v>
      </c>
      <c r="O151" s="1">
        <f t="shared" ref="O151:O178" si="10">SUM(N151-M151)</f>
        <v>16</v>
      </c>
    </row>
    <row r="152" spans="4:15" x14ac:dyDescent="0.25">
      <c r="D152" t="s">
        <v>137</v>
      </c>
      <c r="E152" s="1">
        <v>133</v>
      </c>
      <c r="F152" s="1">
        <v>114</v>
      </c>
      <c r="G152" s="1">
        <f t="shared" si="0"/>
        <v>-19</v>
      </c>
      <c r="I152" s="1">
        <v>593</v>
      </c>
      <c r="J152" s="1">
        <v>603</v>
      </c>
      <c r="K152" s="1">
        <f t="shared" si="1"/>
        <v>10</v>
      </c>
      <c r="M152" s="1">
        <f t="shared" si="8"/>
        <v>726</v>
      </c>
      <c r="N152" s="1">
        <f t="shared" si="9"/>
        <v>717</v>
      </c>
      <c r="O152" s="1">
        <f t="shared" si="10"/>
        <v>-9</v>
      </c>
    </row>
    <row r="153" spans="4:15" x14ac:dyDescent="0.25">
      <c r="D153" t="s">
        <v>138</v>
      </c>
      <c r="E153" s="1">
        <v>470</v>
      </c>
      <c r="F153" s="1">
        <v>477</v>
      </c>
      <c r="G153" s="1">
        <f t="shared" si="0"/>
        <v>7</v>
      </c>
      <c r="I153" s="1">
        <v>148</v>
      </c>
      <c r="J153" s="1">
        <v>151</v>
      </c>
      <c r="K153" s="1">
        <f t="shared" si="1"/>
        <v>3</v>
      </c>
      <c r="M153" s="1">
        <f t="shared" si="8"/>
        <v>618</v>
      </c>
      <c r="N153" s="1">
        <f t="shared" si="9"/>
        <v>628</v>
      </c>
      <c r="O153" s="1">
        <f t="shared" si="10"/>
        <v>10</v>
      </c>
    </row>
    <row r="154" spans="4:15" x14ac:dyDescent="0.25">
      <c r="D154" t="s">
        <v>139</v>
      </c>
      <c r="E154" s="1">
        <v>829</v>
      </c>
      <c r="F154" s="1">
        <v>859</v>
      </c>
      <c r="G154" s="1">
        <f t="shared" si="0"/>
        <v>30</v>
      </c>
      <c r="I154" s="1">
        <v>3</v>
      </c>
      <c r="J154" s="1">
        <v>1</v>
      </c>
      <c r="K154" s="1">
        <f t="shared" si="1"/>
        <v>-2</v>
      </c>
      <c r="M154" s="1">
        <f t="shared" si="8"/>
        <v>832</v>
      </c>
      <c r="N154" s="1">
        <f t="shared" si="9"/>
        <v>860</v>
      </c>
      <c r="O154" s="1">
        <f t="shared" si="10"/>
        <v>28</v>
      </c>
    </row>
    <row r="155" spans="4:15" x14ac:dyDescent="0.25">
      <c r="D155" t="s">
        <v>140</v>
      </c>
      <c r="E155" s="1">
        <v>1068</v>
      </c>
      <c r="F155" s="1">
        <v>1041</v>
      </c>
      <c r="G155" s="1">
        <f t="shared" si="0"/>
        <v>-27</v>
      </c>
      <c r="I155" s="1">
        <v>6</v>
      </c>
      <c r="J155" s="1">
        <v>9</v>
      </c>
      <c r="K155" s="1">
        <f t="shared" si="1"/>
        <v>3</v>
      </c>
      <c r="M155" s="1">
        <f t="shared" si="8"/>
        <v>1074</v>
      </c>
      <c r="N155" s="1">
        <f t="shared" si="9"/>
        <v>1050</v>
      </c>
      <c r="O155" s="1">
        <f t="shared" si="10"/>
        <v>-24</v>
      </c>
    </row>
    <row r="156" spans="4:15" x14ac:dyDescent="0.25">
      <c r="D156" t="s">
        <v>141</v>
      </c>
      <c r="E156" s="1">
        <v>269</v>
      </c>
      <c r="F156" s="1">
        <v>259</v>
      </c>
      <c r="G156" s="1">
        <f t="shared" si="0"/>
        <v>-10</v>
      </c>
      <c r="I156" s="1">
        <v>4</v>
      </c>
      <c r="J156" s="1">
        <v>6</v>
      </c>
      <c r="K156" s="1">
        <f t="shared" si="1"/>
        <v>2</v>
      </c>
      <c r="M156" s="1">
        <f t="shared" si="8"/>
        <v>273</v>
      </c>
      <c r="N156" s="1">
        <f t="shared" si="9"/>
        <v>265</v>
      </c>
      <c r="O156" s="1">
        <f t="shared" si="10"/>
        <v>-8</v>
      </c>
    </row>
    <row r="157" spans="4:15" x14ac:dyDescent="0.25">
      <c r="D157" t="s">
        <v>142</v>
      </c>
      <c r="E157" s="1">
        <v>670</v>
      </c>
      <c r="F157" s="1">
        <v>694</v>
      </c>
      <c r="G157" s="1">
        <f t="shared" si="0"/>
        <v>24</v>
      </c>
      <c r="I157" s="1">
        <v>21</v>
      </c>
      <c r="J157" s="1">
        <v>15</v>
      </c>
      <c r="K157" s="1">
        <f t="shared" si="1"/>
        <v>-6</v>
      </c>
      <c r="M157" s="1">
        <f t="shared" si="8"/>
        <v>691</v>
      </c>
      <c r="N157" s="1">
        <f t="shared" si="9"/>
        <v>709</v>
      </c>
      <c r="O157" s="1">
        <f t="shared" si="10"/>
        <v>18</v>
      </c>
    </row>
    <row r="158" spans="4:15" x14ac:dyDescent="0.25">
      <c r="D158" t="s">
        <v>143</v>
      </c>
      <c r="E158" s="1">
        <v>1191</v>
      </c>
      <c r="F158" s="1">
        <v>1166</v>
      </c>
      <c r="G158" s="1">
        <f t="shared" si="0"/>
        <v>-25</v>
      </c>
      <c r="I158" s="1">
        <v>11</v>
      </c>
      <c r="J158" s="1">
        <v>23</v>
      </c>
      <c r="K158" s="1">
        <f t="shared" si="1"/>
        <v>12</v>
      </c>
      <c r="M158" s="1">
        <f t="shared" si="8"/>
        <v>1202</v>
      </c>
      <c r="N158" s="1">
        <f t="shared" si="9"/>
        <v>1189</v>
      </c>
      <c r="O158" s="1">
        <f t="shared" si="10"/>
        <v>-13</v>
      </c>
    </row>
    <row r="159" spans="4:15" x14ac:dyDescent="0.25">
      <c r="D159" t="s">
        <v>144</v>
      </c>
      <c r="E159" s="1">
        <v>1321</v>
      </c>
      <c r="F159" s="1">
        <v>1298</v>
      </c>
      <c r="G159" s="1">
        <f t="shared" si="0"/>
        <v>-23</v>
      </c>
      <c r="I159" s="1">
        <v>7</v>
      </c>
      <c r="J159" s="1">
        <v>14</v>
      </c>
      <c r="K159" s="1">
        <f t="shared" si="1"/>
        <v>7</v>
      </c>
      <c r="M159" s="1">
        <f t="shared" si="8"/>
        <v>1328</v>
      </c>
      <c r="N159" s="1">
        <f t="shared" si="9"/>
        <v>1312</v>
      </c>
      <c r="O159" s="1">
        <f t="shared" si="10"/>
        <v>-16</v>
      </c>
    </row>
    <row r="160" spans="4:15" x14ac:dyDescent="0.25">
      <c r="D160" t="s">
        <v>145</v>
      </c>
      <c r="E160" s="1">
        <v>2499</v>
      </c>
      <c r="F160" s="1">
        <v>2401</v>
      </c>
      <c r="G160" s="1">
        <f t="shared" si="0"/>
        <v>-98</v>
      </c>
      <c r="I160" s="1">
        <v>5024</v>
      </c>
      <c r="J160" s="1">
        <v>5051</v>
      </c>
      <c r="K160" s="1">
        <f t="shared" si="1"/>
        <v>27</v>
      </c>
      <c r="M160" s="1">
        <f t="shared" si="8"/>
        <v>7523</v>
      </c>
      <c r="N160" s="1">
        <f t="shared" si="9"/>
        <v>7452</v>
      </c>
      <c r="O160" s="1">
        <f t="shared" si="10"/>
        <v>-71</v>
      </c>
    </row>
    <row r="161" spans="4:15" x14ac:dyDescent="0.25">
      <c r="D161" s="17" t="s">
        <v>146</v>
      </c>
      <c r="E161" s="16">
        <v>29</v>
      </c>
      <c r="F161" s="16">
        <v>35</v>
      </c>
      <c r="G161" s="16">
        <f t="shared" si="0"/>
        <v>6</v>
      </c>
      <c r="H161" s="17"/>
      <c r="I161" s="16">
        <v>0</v>
      </c>
      <c r="J161" s="16">
        <v>0</v>
      </c>
      <c r="K161" s="16">
        <f t="shared" si="1"/>
        <v>0</v>
      </c>
      <c r="L161" s="17"/>
      <c r="M161" s="16">
        <f t="shared" si="8"/>
        <v>29</v>
      </c>
      <c r="N161" s="16">
        <f t="shared" si="9"/>
        <v>35</v>
      </c>
      <c r="O161" s="16">
        <f t="shared" si="10"/>
        <v>6</v>
      </c>
    </row>
    <row r="162" spans="4:15" x14ac:dyDescent="0.25">
      <c r="D162" s="17" t="s">
        <v>147</v>
      </c>
      <c r="E162" s="16">
        <v>39</v>
      </c>
      <c r="F162" s="16">
        <v>41</v>
      </c>
      <c r="G162" s="16">
        <f t="shared" si="0"/>
        <v>2</v>
      </c>
      <c r="H162" s="17"/>
      <c r="I162" s="16">
        <v>0</v>
      </c>
      <c r="J162" s="16">
        <v>0</v>
      </c>
      <c r="K162" s="16">
        <f t="shared" si="1"/>
        <v>0</v>
      </c>
      <c r="L162" s="17"/>
      <c r="M162" s="16">
        <f t="shared" si="8"/>
        <v>39</v>
      </c>
      <c r="N162" s="16">
        <f t="shared" si="9"/>
        <v>41</v>
      </c>
      <c r="O162" s="16">
        <f t="shared" si="10"/>
        <v>2</v>
      </c>
    </row>
    <row r="163" spans="4:15" x14ac:dyDescent="0.25">
      <c r="D163" s="17" t="s">
        <v>148</v>
      </c>
      <c r="E163" s="16">
        <v>53</v>
      </c>
      <c r="F163" s="16">
        <v>58</v>
      </c>
      <c r="G163" s="16">
        <f t="shared" si="0"/>
        <v>5</v>
      </c>
      <c r="H163" s="17"/>
      <c r="I163" s="16">
        <v>3</v>
      </c>
      <c r="J163" s="16">
        <v>3</v>
      </c>
      <c r="K163" s="16">
        <f t="shared" si="1"/>
        <v>0</v>
      </c>
      <c r="L163" s="17"/>
      <c r="M163" s="16">
        <f t="shared" si="8"/>
        <v>56</v>
      </c>
      <c r="N163" s="16">
        <f t="shared" si="9"/>
        <v>61</v>
      </c>
      <c r="O163" s="16">
        <f t="shared" si="10"/>
        <v>5</v>
      </c>
    </row>
    <row r="164" spans="4:15" x14ac:dyDescent="0.25">
      <c r="D164" s="17" t="s">
        <v>149</v>
      </c>
      <c r="E164" s="16">
        <v>41</v>
      </c>
      <c r="F164" s="16">
        <v>33</v>
      </c>
      <c r="G164" s="16">
        <f t="shared" si="0"/>
        <v>-8</v>
      </c>
      <c r="H164" s="17"/>
      <c r="I164" s="16">
        <v>0</v>
      </c>
      <c r="J164" s="16">
        <v>0</v>
      </c>
      <c r="K164" s="16">
        <f t="shared" si="1"/>
        <v>0</v>
      </c>
      <c r="L164" s="17"/>
      <c r="M164" s="16">
        <f t="shared" si="8"/>
        <v>41</v>
      </c>
      <c r="N164" s="16">
        <f t="shared" si="9"/>
        <v>33</v>
      </c>
      <c r="O164" s="16">
        <f t="shared" si="10"/>
        <v>-8</v>
      </c>
    </row>
    <row r="165" spans="4:15" x14ac:dyDescent="0.25">
      <c r="D165" s="17" t="s">
        <v>150</v>
      </c>
      <c r="E165" s="16">
        <v>44</v>
      </c>
      <c r="F165" s="16">
        <v>47</v>
      </c>
      <c r="G165" s="16">
        <f t="shared" si="0"/>
        <v>3</v>
      </c>
      <c r="H165" s="17"/>
      <c r="I165" s="16">
        <v>0</v>
      </c>
      <c r="J165" s="16">
        <v>0</v>
      </c>
      <c r="K165" s="16">
        <f t="shared" si="1"/>
        <v>0</v>
      </c>
      <c r="L165" s="17"/>
      <c r="M165" s="16">
        <f t="shared" si="8"/>
        <v>44</v>
      </c>
      <c r="N165" s="16">
        <f t="shared" si="9"/>
        <v>47</v>
      </c>
      <c r="O165" s="16">
        <f t="shared" si="10"/>
        <v>3</v>
      </c>
    </row>
    <row r="166" spans="4:15" x14ac:dyDescent="0.25">
      <c r="D166" s="17" t="s">
        <v>151</v>
      </c>
      <c r="E166" s="16">
        <v>33</v>
      </c>
      <c r="F166" s="16">
        <v>34</v>
      </c>
      <c r="G166" s="16">
        <f t="shared" si="0"/>
        <v>1</v>
      </c>
      <c r="H166" s="17"/>
      <c r="I166" s="16">
        <v>2</v>
      </c>
      <c r="J166" s="16">
        <v>0</v>
      </c>
      <c r="K166" s="16">
        <f t="shared" si="1"/>
        <v>-2</v>
      </c>
      <c r="L166" s="17"/>
      <c r="M166" s="16">
        <f t="shared" si="8"/>
        <v>35</v>
      </c>
      <c r="N166" s="16">
        <f t="shared" si="9"/>
        <v>34</v>
      </c>
      <c r="O166" s="16">
        <f t="shared" si="10"/>
        <v>-1</v>
      </c>
    </row>
    <row r="167" spans="4:15" x14ac:dyDescent="0.25">
      <c r="D167" s="17" t="s">
        <v>152</v>
      </c>
      <c r="E167" s="16">
        <v>147</v>
      </c>
      <c r="F167" s="16">
        <v>148</v>
      </c>
      <c r="G167" s="16">
        <f t="shared" si="0"/>
        <v>1</v>
      </c>
      <c r="H167" s="17"/>
      <c r="I167" s="16">
        <v>8</v>
      </c>
      <c r="J167" s="16">
        <v>4</v>
      </c>
      <c r="K167" s="16">
        <f t="shared" si="1"/>
        <v>-4</v>
      </c>
      <c r="L167" s="17"/>
      <c r="M167" s="16">
        <f t="shared" si="8"/>
        <v>155</v>
      </c>
      <c r="N167" s="16">
        <f t="shared" si="9"/>
        <v>152</v>
      </c>
      <c r="O167" s="16">
        <f t="shared" si="10"/>
        <v>-3</v>
      </c>
    </row>
    <row r="168" spans="4:15" x14ac:dyDescent="0.25">
      <c r="D168" s="17" t="s">
        <v>153</v>
      </c>
      <c r="E168" s="16">
        <v>67</v>
      </c>
      <c r="F168" s="16">
        <v>63</v>
      </c>
      <c r="G168" s="16">
        <f t="shared" si="0"/>
        <v>-4</v>
      </c>
      <c r="H168" s="17"/>
      <c r="I168" s="16">
        <v>16</v>
      </c>
      <c r="J168" s="16">
        <v>16</v>
      </c>
      <c r="K168" s="16">
        <f t="shared" si="1"/>
        <v>0</v>
      </c>
      <c r="L168" s="17"/>
      <c r="M168" s="16">
        <f t="shared" si="8"/>
        <v>83</v>
      </c>
      <c r="N168" s="16">
        <f t="shared" si="9"/>
        <v>79</v>
      </c>
      <c r="O168" s="16">
        <f t="shared" si="10"/>
        <v>-4</v>
      </c>
    </row>
    <row r="169" spans="4:15" x14ac:dyDescent="0.25">
      <c r="D169" s="17" t="s">
        <v>154</v>
      </c>
      <c r="E169" s="16">
        <v>63</v>
      </c>
      <c r="F169" s="16">
        <v>49</v>
      </c>
      <c r="G169" s="16">
        <f t="shared" si="0"/>
        <v>-14</v>
      </c>
      <c r="H169" s="17"/>
      <c r="I169" s="16">
        <v>0</v>
      </c>
      <c r="J169" s="16">
        <v>0</v>
      </c>
      <c r="K169" s="16">
        <f t="shared" si="1"/>
        <v>0</v>
      </c>
      <c r="L169" s="17"/>
      <c r="M169" s="16">
        <f t="shared" si="8"/>
        <v>63</v>
      </c>
      <c r="N169" s="16">
        <f t="shared" si="9"/>
        <v>49</v>
      </c>
      <c r="O169" s="16">
        <f t="shared" si="10"/>
        <v>-14</v>
      </c>
    </row>
    <row r="170" spans="4:15" x14ac:dyDescent="0.25">
      <c r="D170" s="17" t="s">
        <v>155</v>
      </c>
      <c r="E170" s="16">
        <v>57</v>
      </c>
      <c r="F170" s="16">
        <v>73</v>
      </c>
      <c r="G170" s="16">
        <f t="shared" si="0"/>
        <v>16</v>
      </c>
      <c r="H170" s="17"/>
      <c r="I170" s="16">
        <v>59</v>
      </c>
      <c r="J170" s="16">
        <v>50</v>
      </c>
      <c r="K170" s="16">
        <f t="shared" si="1"/>
        <v>-9</v>
      </c>
      <c r="L170" s="17"/>
      <c r="M170" s="16">
        <f t="shared" si="8"/>
        <v>116</v>
      </c>
      <c r="N170" s="16">
        <f t="shared" si="9"/>
        <v>123</v>
      </c>
      <c r="O170" s="16">
        <f t="shared" si="10"/>
        <v>7</v>
      </c>
    </row>
    <row r="171" spans="4:15" x14ac:dyDescent="0.25">
      <c r="D171" s="17" t="s">
        <v>156</v>
      </c>
      <c r="E171" s="16">
        <v>14</v>
      </c>
      <c r="F171" s="16">
        <v>14</v>
      </c>
      <c r="G171" s="16">
        <f t="shared" si="0"/>
        <v>0</v>
      </c>
      <c r="H171" s="17"/>
      <c r="I171" s="16">
        <v>1</v>
      </c>
      <c r="J171" s="16">
        <v>2</v>
      </c>
      <c r="K171" s="16">
        <f t="shared" si="1"/>
        <v>1</v>
      </c>
      <c r="L171" s="17"/>
      <c r="M171" s="16">
        <f t="shared" si="8"/>
        <v>15</v>
      </c>
      <c r="N171" s="16">
        <f t="shared" si="9"/>
        <v>16</v>
      </c>
      <c r="O171" s="16">
        <f t="shared" si="10"/>
        <v>1</v>
      </c>
    </row>
    <row r="172" spans="4:15" x14ac:dyDescent="0.25">
      <c r="D172" s="17" t="s">
        <v>157</v>
      </c>
      <c r="E172" s="16">
        <v>69</v>
      </c>
      <c r="F172" s="16">
        <v>69</v>
      </c>
      <c r="G172" s="16">
        <f t="shared" si="0"/>
        <v>0</v>
      </c>
      <c r="H172" s="17"/>
      <c r="I172" s="16">
        <v>0</v>
      </c>
      <c r="J172" s="16">
        <v>0</v>
      </c>
      <c r="K172" s="16">
        <f t="shared" si="1"/>
        <v>0</v>
      </c>
      <c r="L172" s="17"/>
      <c r="M172" s="16">
        <f t="shared" si="8"/>
        <v>69</v>
      </c>
      <c r="N172" s="16">
        <f t="shared" si="9"/>
        <v>69</v>
      </c>
      <c r="O172" s="16">
        <f t="shared" si="10"/>
        <v>0</v>
      </c>
    </row>
    <row r="173" spans="4:15" x14ac:dyDescent="0.25">
      <c r="D173" s="17" t="s">
        <v>158</v>
      </c>
      <c r="E173" s="16">
        <v>67</v>
      </c>
      <c r="F173" s="16">
        <v>60</v>
      </c>
      <c r="G173" s="16">
        <f t="shared" si="0"/>
        <v>-7</v>
      </c>
      <c r="H173" s="17"/>
      <c r="I173" s="16">
        <v>2</v>
      </c>
      <c r="J173" s="16">
        <v>5</v>
      </c>
      <c r="K173" s="16">
        <f t="shared" si="1"/>
        <v>3</v>
      </c>
      <c r="L173" s="17"/>
      <c r="M173" s="16">
        <f t="shared" si="8"/>
        <v>69</v>
      </c>
      <c r="N173" s="16">
        <f t="shared" si="9"/>
        <v>65</v>
      </c>
      <c r="O173" s="16">
        <f t="shared" si="10"/>
        <v>-4</v>
      </c>
    </row>
    <row r="174" spans="4:15" x14ac:dyDescent="0.25">
      <c r="D174" s="14" t="s">
        <v>159</v>
      </c>
      <c r="E174" s="13">
        <v>50</v>
      </c>
      <c r="F174" s="13">
        <v>50</v>
      </c>
      <c r="G174" s="13">
        <f t="shared" si="0"/>
        <v>0</v>
      </c>
      <c r="H174" s="14"/>
      <c r="I174" s="13">
        <v>0</v>
      </c>
      <c r="J174" s="13">
        <v>0</v>
      </c>
      <c r="K174" s="13">
        <f t="shared" si="1"/>
        <v>0</v>
      </c>
      <c r="L174" s="14"/>
      <c r="M174" s="13">
        <f t="shared" si="8"/>
        <v>50</v>
      </c>
      <c r="N174" s="13">
        <f t="shared" si="9"/>
        <v>50</v>
      </c>
      <c r="O174" s="13">
        <f t="shared" si="10"/>
        <v>0</v>
      </c>
    </row>
    <row r="175" spans="4:15" x14ac:dyDescent="0.25">
      <c r="D175" s="7" t="s">
        <v>15</v>
      </c>
      <c r="E175" s="8">
        <v>6</v>
      </c>
      <c r="F175" s="8">
        <v>0</v>
      </c>
      <c r="G175" s="8">
        <f t="shared" si="0"/>
        <v>-6</v>
      </c>
      <c r="H175" s="7"/>
      <c r="I175" s="8">
        <v>54310</v>
      </c>
      <c r="J175" s="8">
        <v>54104</v>
      </c>
      <c r="K175" s="8">
        <f t="shared" si="1"/>
        <v>-206</v>
      </c>
      <c r="L175" s="7"/>
      <c r="M175" s="8">
        <f t="shared" si="8"/>
        <v>54316</v>
      </c>
      <c r="N175" s="8">
        <f t="shared" si="9"/>
        <v>54104</v>
      </c>
      <c r="O175" s="8">
        <f t="shared" si="10"/>
        <v>-212</v>
      </c>
    </row>
    <row r="176" spans="4:15" x14ac:dyDescent="0.25">
      <c r="D176" s="7" t="s">
        <v>16</v>
      </c>
      <c r="E176" s="8">
        <v>3</v>
      </c>
      <c r="F176" s="8">
        <v>1</v>
      </c>
      <c r="G176" s="8">
        <f t="shared" si="0"/>
        <v>-2</v>
      </c>
      <c r="H176" s="7"/>
      <c r="I176" s="8">
        <v>26962</v>
      </c>
      <c r="J176" s="8">
        <v>26636</v>
      </c>
      <c r="K176" s="8">
        <f t="shared" si="1"/>
        <v>-326</v>
      </c>
      <c r="L176" s="7"/>
      <c r="M176" s="8">
        <f t="shared" si="8"/>
        <v>26965</v>
      </c>
      <c r="N176" s="8">
        <f t="shared" si="9"/>
        <v>26637</v>
      </c>
      <c r="O176" s="8">
        <f t="shared" si="10"/>
        <v>-328</v>
      </c>
    </row>
    <row r="177" spans="4:16" x14ac:dyDescent="0.25">
      <c r="G177" s="1">
        <f t="shared" si="0"/>
        <v>0</v>
      </c>
      <c r="K177" s="1">
        <f t="shared" si="1"/>
        <v>0</v>
      </c>
      <c r="M177" s="1">
        <f t="shared" si="8"/>
        <v>0</v>
      </c>
      <c r="N177" s="1">
        <f t="shared" si="9"/>
        <v>0</v>
      </c>
      <c r="O177" s="1">
        <f t="shared" si="10"/>
        <v>0</v>
      </c>
    </row>
    <row r="178" spans="4:16" x14ac:dyDescent="0.25">
      <c r="D178" s="22" t="s">
        <v>160</v>
      </c>
      <c r="E178" s="9">
        <v>4</v>
      </c>
      <c r="F178" s="9">
        <v>7</v>
      </c>
      <c r="G178" s="9">
        <f t="shared" si="0"/>
        <v>3</v>
      </c>
      <c r="H178" s="4"/>
      <c r="I178" s="9">
        <v>545</v>
      </c>
      <c r="J178" s="9">
        <v>601</v>
      </c>
      <c r="K178" s="9">
        <f t="shared" si="1"/>
        <v>56</v>
      </c>
      <c r="L178" s="4"/>
      <c r="M178" s="9">
        <f t="shared" si="8"/>
        <v>549</v>
      </c>
      <c r="N178" s="9">
        <f t="shared" si="9"/>
        <v>608</v>
      </c>
      <c r="O178" s="9">
        <f t="shared" si="10"/>
        <v>59</v>
      </c>
    </row>
    <row r="179" spans="4:16" x14ac:dyDescent="0.25">
      <c r="G179" s="1"/>
    </row>
    <row r="180" spans="4:16" x14ac:dyDescent="0.25">
      <c r="G180" s="1"/>
    </row>
    <row r="181" spans="4:16" x14ac:dyDescent="0.25">
      <c r="G181" s="1"/>
    </row>
    <row r="182" spans="4:16" x14ac:dyDescent="0.25">
      <c r="G182" s="1"/>
    </row>
    <row r="183" spans="4:16" ht="33" customHeight="1" x14ac:dyDescent="0.25">
      <c r="D183" s="23" t="s">
        <v>179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4:16" x14ac:dyDescent="0.25">
      <c r="G184" s="1"/>
    </row>
    <row r="185" spans="4:16" x14ac:dyDescent="0.25">
      <c r="G185" s="1"/>
      <c r="M185" s="3" t="s">
        <v>172</v>
      </c>
      <c r="N185" s="3" t="s">
        <v>173</v>
      </c>
      <c r="O185" s="3" t="s">
        <v>0</v>
      </c>
    </row>
    <row r="186" spans="4:16" x14ac:dyDescent="0.25">
      <c r="D186" s="3" t="s">
        <v>161</v>
      </c>
      <c r="E186" s="2">
        <f>SUM(E187:E210)</f>
        <v>3212</v>
      </c>
      <c r="F186" s="2">
        <f>SUM(F187:F210)</f>
        <v>3050</v>
      </c>
      <c r="G186" s="2">
        <f t="shared" si="0"/>
        <v>-162</v>
      </c>
      <c r="H186" s="3"/>
      <c r="I186" s="2">
        <f>SUM(I187:I210)</f>
        <v>14748</v>
      </c>
      <c r="J186" s="2">
        <f>SUM(J187:J210)</f>
        <v>14660</v>
      </c>
      <c r="K186" s="2">
        <f t="shared" si="1"/>
        <v>-88</v>
      </c>
      <c r="L186" s="3"/>
      <c r="M186" s="3">
        <f>SUM(M187:M210)</f>
        <v>17960</v>
      </c>
      <c r="N186" s="2">
        <f>SUM(N187:N210)</f>
        <v>17710</v>
      </c>
      <c r="O186" s="2">
        <f>SUM(O187:O210)</f>
        <v>-250</v>
      </c>
      <c r="P186" t="s">
        <v>180</v>
      </c>
    </row>
    <row r="187" spans="4:16" x14ac:dyDescent="0.25">
      <c r="D187" t="s">
        <v>29</v>
      </c>
      <c r="E187" s="1">
        <v>213</v>
      </c>
      <c r="F187" s="1">
        <v>207</v>
      </c>
      <c r="G187" s="1">
        <f t="shared" si="0"/>
        <v>-6</v>
      </c>
      <c r="I187" s="1">
        <v>9</v>
      </c>
      <c r="J187" s="1">
        <v>5</v>
      </c>
      <c r="K187" s="1">
        <f t="shared" si="1"/>
        <v>-4</v>
      </c>
      <c r="M187">
        <v>222</v>
      </c>
      <c r="N187" s="1">
        <v>212</v>
      </c>
      <c r="O187" s="1">
        <f>SUM(N187-M187)</f>
        <v>-10</v>
      </c>
    </row>
    <row r="188" spans="4:16" x14ac:dyDescent="0.25">
      <c r="D188" t="s">
        <v>30</v>
      </c>
      <c r="E188" s="1">
        <v>94</v>
      </c>
      <c r="F188" s="1">
        <v>78</v>
      </c>
      <c r="G188" s="1">
        <f t="shared" si="0"/>
        <v>-16</v>
      </c>
      <c r="I188" s="1">
        <v>52</v>
      </c>
      <c r="J188" s="1">
        <v>55</v>
      </c>
      <c r="K188" s="1">
        <f t="shared" si="1"/>
        <v>3</v>
      </c>
      <c r="M188">
        <v>146</v>
      </c>
      <c r="N188" s="1">
        <v>133</v>
      </c>
      <c r="O188" s="1">
        <f t="shared" ref="O188:O232" si="11">SUM(N188-M188)</f>
        <v>-13</v>
      </c>
    </row>
    <row r="189" spans="4:16" x14ac:dyDescent="0.25">
      <c r="D189" t="s">
        <v>162</v>
      </c>
      <c r="E189" s="1">
        <v>0</v>
      </c>
      <c r="F189" s="1">
        <v>0</v>
      </c>
      <c r="G189" s="1">
        <f t="shared" si="0"/>
        <v>0</v>
      </c>
      <c r="I189" s="1">
        <v>643</v>
      </c>
      <c r="J189" s="1">
        <v>617</v>
      </c>
      <c r="K189" s="1">
        <f t="shared" si="1"/>
        <v>-26</v>
      </c>
      <c r="M189">
        <v>643</v>
      </c>
      <c r="N189" s="1">
        <v>617</v>
      </c>
      <c r="O189" s="1">
        <f t="shared" si="11"/>
        <v>-26</v>
      </c>
    </row>
    <row r="190" spans="4:16" x14ac:dyDescent="0.25">
      <c r="D190" t="s">
        <v>163</v>
      </c>
      <c r="E190" s="1">
        <v>0</v>
      </c>
      <c r="F190" s="1">
        <v>0</v>
      </c>
      <c r="G190" s="1">
        <f t="shared" si="0"/>
        <v>0</v>
      </c>
      <c r="I190" s="1">
        <v>3129</v>
      </c>
      <c r="J190" s="1">
        <v>3115</v>
      </c>
      <c r="K190" s="1">
        <f t="shared" si="1"/>
        <v>-14</v>
      </c>
      <c r="M190">
        <v>3129</v>
      </c>
      <c r="N190" s="1">
        <v>3115</v>
      </c>
      <c r="O190" s="1">
        <f t="shared" si="11"/>
        <v>-14</v>
      </c>
    </row>
    <row r="191" spans="4:16" x14ac:dyDescent="0.25">
      <c r="D191" t="s">
        <v>164</v>
      </c>
      <c r="E191" s="1">
        <v>0</v>
      </c>
      <c r="F191" s="1">
        <v>0</v>
      </c>
      <c r="G191" s="1">
        <f t="shared" si="0"/>
        <v>0</v>
      </c>
      <c r="I191" s="1">
        <v>1571</v>
      </c>
      <c r="J191" s="1">
        <v>1517</v>
      </c>
      <c r="K191" s="1">
        <f t="shared" si="1"/>
        <v>-54</v>
      </c>
      <c r="M191">
        <v>1571</v>
      </c>
      <c r="N191" s="1">
        <v>1517</v>
      </c>
      <c r="O191" s="1">
        <f t="shared" si="11"/>
        <v>-54</v>
      </c>
    </row>
    <row r="192" spans="4:16" x14ac:dyDescent="0.25">
      <c r="D192" t="s">
        <v>31</v>
      </c>
      <c r="E192" s="1">
        <v>232</v>
      </c>
      <c r="F192" s="1">
        <v>223</v>
      </c>
      <c r="G192" s="1">
        <f t="shared" si="0"/>
        <v>-9</v>
      </c>
      <c r="I192" s="1">
        <v>2</v>
      </c>
      <c r="J192" s="1">
        <v>2</v>
      </c>
      <c r="K192" s="1">
        <f t="shared" si="1"/>
        <v>0</v>
      </c>
      <c r="M192">
        <v>234</v>
      </c>
      <c r="N192" s="1">
        <v>225</v>
      </c>
      <c r="O192" s="1">
        <f t="shared" si="11"/>
        <v>-9</v>
      </c>
    </row>
    <row r="193" spans="4:16" x14ac:dyDescent="0.25">
      <c r="D193" t="s">
        <v>165</v>
      </c>
      <c r="E193" s="1">
        <v>0</v>
      </c>
      <c r="F193" s="1">
        <v>0</v>
      </c>
      <c r="G193" s="1">
        <f t="shared" si="0"/>
        <v>0</v>
      </c>
      <c r="I193" s="1">
        <v>2890</v>
      </c>
      <c r="J193" s="1">
        <v>2856</v>
      </c>
      <c r="K193" s="1">
        <f t="shared" si="1"/>
        <v>-34</v>
      </c>
      <c r="M193">
        <v>2890</v>
      </c>
      <c r="N193" s="1">
        <v>2856</v>
      </c>
      <c r="O193" s="1">
        <f t="shared" si="11"/>
        <v>-34</v>
      </c>
    </row>
    <row r="194" spans="4:16" x14ac:dyDescent="0.25">
      <c r="D194" t="s">
        <v>32</v>
      </c>
      <c r="E194" s="1">
        <v>213</v>
      </c>
      <c r="F194" s="1">
        <v>219</v>
      </c>
      <c r="G194" s="1">
        <f t="shared" si="0"/>
        <v>6</v>
      </c>
      <c r="I194" s="1">
        <v>1</v>
      </c>
      <c r="J194" s="1">
        <v>1</v>
      </c>
      <c r="K194" s="1">
        <f t="shared" si="1"/>
        <v>0</v>
      </c>
      <c r="M194">
        <v>214</v>
      </c>
      <c r="N194" s="1">
        <v>220</v>
      </c>
      <c r="O194" s="1">
        <f t="shared" si="11"/>
        <v>6</v>
      </c>
    </row>
    <row r="195" spans="4:16" x14ac:dyDescent="0.25">
      <c r="D195" t="s">
        <v>33</v>
      </c>
      <c r="E195" s="1">
        <v>5</v>
      </c>
      <c r="F195" s="1">
        <v>2</v>
      </c>
      <c r="G195" s="1">
        <f t="shared" si="0"/>
        <v>-3</v>
      </c>
      <c r="I195" s="1">
        <v>618</v>
      </c>
      <c r="J195" s="1">
        <v>615</v>
      </c>
      <c r="K195" s="1">
        <f t="shared" si="1"/>
        <v>-3</v>
      </c>
      <c r="M195">
        <v>623</v>
      </c>
      <c r="N195" s="1">
        <v>617</v>
      </c>
      <c r="O195" s="1">
        <f t="shared" si="11"/>
        <v>-6</v>
      </c>
    </row>
    <row r="196" spans="4:16" x14ac:dyDescent="0.25">
      <c r="D196" t="s">
        <v>34</v>
      </c>
      <c r="E196" s="1">
        <v>570</v>
      </c>
      <c r="F196" s="1">
        <v>529</v>
      </c>
      <c r="G196" s="1">
        <f t="shared" si="0"/>
        <v>-41</v>
      </c>
      <c r="I196" s="1">
        <v>30</v>
      </c>
      <c r="J196" s="1">
        <v>39</v>
      </c>
      <c r="K196" s="1">
        <f t="shared" si="1"/>
        <v>9</v>
      </c>
      <c r="M196">
        <v>600</v>
      </c>
      <c r="N196" s="1">
        <v>568</v>
      </c>
      <c r="O196" s="1">
        <f t="shared" si="11"/>
        <v>-32</v>
      </c>
    </row>
    <row r="197" spans="4:16" x14ac:dyDescent="0.25">
      <c r="D197" t="s">
        <v>166</v>
      </c>
      <c r="E197" s="1">
        <v>0</v>
      </c>
      <c r="F197" s="1">
        <v>0</v>
      </c>
      <c r="G197" s="1">
        <f t="shared" si="0"/>
        <v>0</v>
      </c>
      <c r="I197" s="1">
        <v>697</v>
      </c>
      <c r="J197" s="1">
        <v>693</v>
      </c>
      <c r="K197" s="1">
        <f t="shared" si="1"/>
        <v>-4</v>
      </c>
      <c r="M197">
        <v>697</v>
      </c>
      <c r="N197" s="1">
        <v>693</v>
      </c>
      <c r="O197" s="1">
        <f t="shared" si="11"/>
        <v>-4</v>
      </c>
    </row>
    <row r="198" spans="4:16" x14ac:dyDescent="0.25">
      <c r="D198" t="s">
        <v>167</v>
      </c>
      <c r="E198" s="1">
        <v>0</v>
      </c>
      <c r="F198" s="1">
        <v>0</v>
      </c>
      <c r="G198" s="1">
        <f t="shared" si="0"/>
        <v>0</v>
      </c>
      <c r="I198" s="1">
        <v>400</v>
      </c>
      <c r="J198" s="1">
        <v>387</v>
      </c>
      <c r="K198" s="1">
        <f t="shared" si="1"/>
        <v>-13</v>
      </c>
      <c r="M198" s="1">
        <f>SUM(E198+I198)</f>
        <v>400</v>
      </c>
      <c r="N198" s="1">
        <f>SUM(F198+J198)</f>
        <v>387</v>
      </c>
      <c r="O198" s="1">
        <f t="shared" si="11"/>
        <v>-13</v>
      </c>
    </row>
    <row r="199" spans="4:16" x14ac:dyDescent="0.25">
      <c r="D199" t="s">
        <v>35</v>
      </c>
      <c r="E199" s="1">
        <v>148</v>
      </c>
      <c r="F199" s="1">
        <v>147</v>
      </c>
      <c r="G199" s="1">
        <f t="shared" si="0"/>
        <v>-1</v>
      </c>
      <c r="I199" s="1">
        <v>422</v>
      </c>
      <c r="J199" s="1">
        <v>432</v>
      </c>
      <c r="K199" s="1">
        <f t="shared" si="1"/>
        <v>10</v>
      </c>
      <c r="M199" s="1">
        <f t="shared" ref="M199:M232" si="12">SUM(E199+I199)</f>
        <v>570</v>
      </c>
      <c r="N199" s="1">
        <f t="shared" ref="N199:N232" si="13">SUM(F199+J199)</f>
        <v>579</v>
      </c>
      <c r="O199" s="1">
        <f t="shared" si="11"/>
        <v>9</v>
      </c>
    </row>
    <row r="200" spans="4:16" x14ac:dyDescent="0.25">
      <c r="D200" t="s">
        <v>36</v>
      </c>
      <c r="E200" s="1">
        <v>201</v>
      </c>
      <c r="F200" s="1">
        <v>189</v>
      </c>
      <c r="G200" s="1">
        <f t="shared" si="0"/>
        <v>-12</v>
      </c>
      <c r="I200" s="1">
        <v>2</v>
      </c>
      <c r="J200" s="1">
        <v>4</v>
      </c>
      <c r="K200" s="1">
        <f t="shared" si="1"/>
        <v>2</v>
      </c>
      <c r="M200" s="1">
        <f t="shared" si="12"/>
        <v>203</v>
      </c>
      <c r="N200" s="1">
        <f t="shared" si="13"/>
        <v>193</v>
      </c>
      <c r="O200" s="1">
        <f t="shared" si="11"/>
        <v>-10</v>
      </c>
      <c r="P200" t="s">
        <v>181</v>
      </c>
    </row>
    <row r="201" spans="4:16" x14ac:dyDescent="0.25">
      <c r="D201" t="s">
        <v>168</v>
      </c>
      <c r="E201" s="1">
        <v>0</v>
      </c>
      <c r="F201" s="1">
        <v>0</v>
      </c>
      <c r="G201" s="1">
        <f t="shared" si="0"/>
        <v>0</v>
      </c>
      <c r="I201" s="1">
        <v>505</v>
      </c>
      <c r="J201" s="1">
        <v>492</v>
      </c>
      <c r="K201" s="1">
        <f t="shared" si="1"/>
        <v>-13</v>
      </c>
      <c r="M201" s="1">
        <f t="shared" si="12"/>
        <v>505</v>
      </c>
      <c r="N201" s="1">
        <f t="shared" si="13"/>
        <v>492</v>
      </c>
      <c r="O201" s="1">
        <f t="shared" si="11"/>
        <v>-13</v>
      </c>
    </row>
    <row r="202" spans="4:16" x14ac:dyDescent="0.25">
      <c r="D202" t="s">
        <v>38</v>
      </c>
      <c r="E202" s="1">
        <v>127</v>
      </c>
      <c r="F202" s="1">
        <v>101</v>
      </c>
      <c r="G202" s="1">
        <f t="shared" ref="G202:G232" si="14">SUM(F202-E202)</f>
        <v>-26</v>
      </c>
      <c r="I202" s="1">
        <v>173</v>
      </c>
      <c r="J202" s="1">
        <v>194</v>
      </c>
      <c r="K202" s="1">
        <f t="shared" ref="K202:K232" si="15">SUM(J202-I202)</f>
        <v>21</v>
      </c>
      <c r="M202" s="1">
        <f t="shared" si="12"/>
        <v>300</v>
      </c>
      <c r="N202" s="1">
        <f t="shared" si="13"/>
        <v>295</v>
      </c>
      <c r="O202" s="1">
        <f t="shared" si="11"/>
        <v>-5</v>
      </c>
    </row>
    <row r="203" spans="4:16" x14ac:dyDescent="0.25">
      <c r="D203" t="s">
        <v>39</v>
      </c>
      <c r="E203" s="1">
        <v>334</v>
      </c>
      <c r="F203" s="1">
        <v>317</v>
      </c>
      <c r="G203" s="1">
        <f t="shared" si="14"/>
        <v>-17</v>
      </c>
      <c r="I203" s="1">
        <v>29</v>
      </c>
      <c r="J203" s="1">
        <v>38</v>
      </c>
      <c r="K203" s="1">
        <f t="shared" si="15"/>
        <v>9</v>
      </c>
      <c r="M203" s="1">
        <f t="shared" si="12"/>
        <v>363</v>
      </c>
      <c r="N203" s="1">
        <f t="shared" si="13"/>
        <v>355</v>
      </c>
      <c r="O203" s="1">
        <f t="shared" si="11"/>
        <v>-8</v>
      </c>
    </row>
    <row r="204" spans="4:16" x14ac:dyDescent="0.25">
      <c r="D204" t="s">
        <v>40</v>
      </c>
      <c r="E204" s="1">
        <v>167</v>
      </c>
      <c r="F204" s="1">
        <v>163</v>
      </c>
      <c r="G204" s="1">
        <f t="shared" si="14"/>
        <v>-4</v>
      </c>
      <c r="I204" s="1">
        <v>17</v>
      </c>
      <c r="J204" s="1">
        <v>18</v>
      </c>
      <c r="K204" s="1">
        <f t="shared" si="15"/>
        <v>1</v>
      </c>
      <c r="M204" s="1">
        <f t="shared" si="12"/>
        <v>184</v>
      </c>
      <c r="N204" s="1">
        <f t="shared" si="13"/>
        <v>181</v>
      </c>
      <c r="O204" s="1">
        <f t="shared" si="11"/>
        <v>-3</v>
      </c>
    </row>
    <row r="205" spans="4:16" x14ac:dyDescent="0.25">
      <c r="D205" t="s">
        <v>41</v>
      </c>
      <c r="E205" s="1">
        <v>215</v>
      </c>
      <c r="F205" s="1">
        <v>203</v>
      </c>
      <c r="G205" s="1">
        <f t="shared" si="14"/>
        <v>-12</v>
      </c>
      <c r="I205" s="1">
        <v>23</v>
      </c>
      <c r="J205" s="1">
        <v>15</v>
      </c>
      <c r="K205" s="1">
        <f t="shared" si="15"/>
        <v>-8</v>
      </c>
      <c r="M205" s="1">
        <f t="shared" si="12"/>
        <v>238</v>
      </c>
      <c r="N205" s="1">
        <f t="shared" si="13"/>
        <v>218</v>
      </c>
      <c r="O205" s="1">
        <f t="shared" si="11"/>
        <v>-20</v>
      </c>
    </row>
    <row r="206" spans="4:16" x14ac:dyDescent="0.25">
      <c r="D206" t="s">
        <v>169</v>
      </c>
      <c r="E206" s="1">
        <v>0</v>
      </c>
      <c r="F206" s="1">
        <v>0</v>
      </c>
      <c r="G206" s="1">
        <f t="shared" si="14"/>
        <v>0</v>
      </c>
      <c r="I206" s="1">
        <v>1432</v>
      </c>
      <c r="J206" s="1">
        <v>1409</v>
      </c>
      <c r="K206" s="1">
        <f t="shared" si="15"/>
        <v>-23</v>
      </c>
      <c r="M206" s="1">
        <f t="shared" si="12"/>
        <v>1432</v>
      </c>
      <c r="N206" s="1">
        <f t="shared" si="13"/>
        <v>1409</v>
      </c>
      <c r="O206" s="1">
        <f t="shared" si="11"/>
        <v>-23</v>
      </c>
    </row>
    <row r="207" spans="4:16" x14ac:dyDescent="0.25">
      <c r="D207" t="s">
        <v>42</v>
      </c>
      <c r="E207" s="1">
        <v>390</v>
      </c>
      <c r="F207" s="1">
        <v>381</v>
      </c>
      <c r="G207" s="1">
        <f t="shared" si="14"/>
        <v>-9</v>
      </c>
      <c r="I207" s="1">
        <v>14</v>
      </c>
      <c r="J207" s="1">
        <v>13</v>
      </c>
      <c r="K207" s="1">
        <f t="shared" si="15"/>
        <v>-1</v>
      </c>
      <c r="M207" s="1">
        <f t="shared" si="12"/>
        <v>404</v>
      </c>
      <c r="N207" s="1">
        <f t="shared" si="13"/>
        <v>394</v>
      </c>
      <c r="O207" s="1">
        <f t="shared" si="11"/>
        <v>-10</v>
      </c>
    </row>
    <row r="208" spans="4:16" x14ac:dyDescent="0.25">
      <c r="D208" t="s">
        <v>170</v>
      </c>
      <c r="E208" s="1">
        <v>0</v>
      </c>
      <c r="F208" s="1">
        <v>0</v>
      </c>
      <c r="G208" s="1">
        <f t="shared" si="14"/>
        <v>0</v>
      </c>
      <c r="I208" s="1">
        <v>1516</v>
      </c>
      <c r="J208" s="1">
        <v>1561</v>
      </c>
      <c r="K208" s="1">
        <f t="shared" si="15"/>
        <v>45</v>
      </c>
      <c r="M208" s="1">
        <f t="shared" si="12"/>
        <v>1516</v>
      </c>
      <c r="N208" s="1">
        <f t="shared" si="13"/>
        <v>1561</v>
      </c>
      <c r="O208" s="1">
        <f t="shared" si="11"/>
        <v>45</v>
      </c>
    </row>
    <row r="209" spans="4:15" x14ac:dyDescent="0.25">
      <c r="D209" t="s">
        <v>171</v>
      </c>
      <c r="E209" s="1">
        <v>0</v>
      </c>
      <c r="F209" s="1">
        <v>0</v>
      </c>
      <c r="G209" s="1">
        <f t="shared" si="14"/>
        <v>0</v>
      </c>
      <c r="I209" s="1">
        <v>535</v>
      </c>
      <c r="J209" s="1">
        <v>539</v>
      </c>
      <c r="K209" s="1">
        <f t="shared" si="15"/>
        <v>4</v>
      </c>
      <c r="M209" s="1">
        <f t="shared" si="12"/>
        <v>535</v>
      </c>
      <c r="N209" s="1">
        <f t="shared" si="13"/>
        <v>539</v>
      </c>
      <c r="O209" s="1">
        <f t="shared" si="11"/>
        <v>4</v>
      </c>
    </row>
    <row r="210" spans="4:15" x14ac:dyDescent="0.25">
      <c r="D210" t="s">
        <v>43</v>
      </c>
      <c r="E210" s="1">
        <v>303</v>
      </c>
      <c r="F210" s="1">
        <v>291</v>
      </c>
      <c r="G210" s="1">
        <f t="shared" si="14"/>
        <v>-12</v>
      </c>
      <c r="I210" s="1">
        <v>38</v>
      </c>
      <c r="J210" s="1">
        <v>43</v>
      </c>
      <c r="K210" s="1">
        <f t="shared" si="15"/>
        <v>5</v>
      </c>
      <c r="M210" s="1">
        <f t="shared" si="12"/>
        <v>341</v>
      </c>
      <c r="N210" s="1">
        <f t="shared" si="13"/>
        <v>334</v>
      </c>
      <c r="O210" s="1">
        <f t="shared" si="11"/>
        <v>-7</v>
      </c>
    </row>
    <row r="211" spans="4:15" x14ac:dyDescent="0.25">
      <c r="G211" s="1"/>
      <c r="M211" s="1"/>
      <c r="N211" s="1"/>
      <c r="O211" s="1"/>
    </row>
    <row r="212" spans="4:15" x14ac:dyDescent="0.25">
      <c r="G212" s="1"/>
      <c r="M212" s="1"/>
      <c r="N212" s="1"/>
      <c r="O212" s="1"/>
    </row>
    <row r="213" spans="4:15" x14ac:dyDescent="0.25">
      <c r="G213" s="1"/>
      <c r="M213" s="1"/>
      <c r="N213" s="1"/>
      <c r="O213" s="1"/>
    </row>
    <row r="214" spans="4:15" x14ac:dyDescent="0.25">
      <c r="D214" s="3" t="s">
        <v>174</v>
      </c>
      <c r="E214" s="2">
        <f>SUM(E215:E232)</f>
        <v>12924</v>
      </c>
      <c r="F214" s="2">
        <f>SUM(F215:F232)</f>
        <v>12699</v>
      </c>
      <c r="G214" s="2">
        <f t="shared" si="14"/>
        <v>-225</v>
      </c>
      <c r="H214" s="3"/>
      <c r="I214" s="2">
        <f>SUM(I215:I232)</f>
        <v>211</v>
      </c>
      <c r="J214" s="2">
        <f>SUM(J215:J232)</f>
        <v>212</v>
      </c>
      <c r="K214" s="2">
        <f t="shared" si="15"/>
        <v>1</v>
      </c>
      <c r="L214" s="3"/>
      <c r="M214" s="2">
        <f t="shared" si="12"/>
        <v>13135</v>
      </c>
      <c r="N214" s="2">
        <f t="shared" si="13"/>
        <v>12911</v>
      </c>
      <c r="O214" s="2">
        <f t="shared" si="11"/>
        <v>-224</v>
      </c>
    </row>
    <row r="215" spans="4:15" x14ac:dyDescent="0.25">
      <c r="D215" t="s">
        <v>58</v>
      </c>
      <c r="E215" s="1">
        <v>313</v>
      </c>
      <c r="F215" s="1">
        <v>311</v>
      </c>
      <c r="G215" s="1">
        <f t="shared" si="14"/>
        <v>-2</v>
      </c>
      <c r="I215" s="1">
        <v>0</v>
      </c>
      <c r="J215" s="1">
        <v>1</v>
      </c>
      <c r="K215" s="1">
        <f t="shared" si="15"/>
        <v>1</v>
      </c>
      <c r="M215" s="1">
        <f t="shared" si="12"/>
        <v>313</v>
      </c>
      <c r="N215" s="1">
        <f t="shared" si="13"/>
        <v>312</v>
      </c>
      <c r="O215" s="1">
        <f t="shared" si="11"/>
        <v>-1</v>
      </c>
    </row>
    <row r="216" spans="4:15" x14ac:dyDescent="0.25">
      <c r="D216" t="s">
        <v>60</v>
      </c>
      <c r="E216" s="1">
        <v>153</v>
      </c>
      <c r="F216" s="1">
        <v>152</v>
      </c>
      <c r="G216" s="1">
        <f t="shared" si="14"/>
        <v>-1</v>
      </c>
      <c r="I216" s="1">
        <v>6</v>
      </c>
      <c r="J216" s="1">
        <v>9</v>
      </c>
      <c r="K216" s="1">
        <f t="shared" si="15"/>
        <v>3</v>
      </c>
      <c r="M216" s="1">
        <f t="shared" si="12"/>
        <v>159</v>
      </c>
      <c r="N216" s="1">
        <f t="shared" si="13"/>
        <v>161</v>
      </c>
      <c r="O216" s="1">
        <f t="shared" si="11"/>
        <v>2</v>
      </c>
    </row>
    <row r="217" spans="4:15" x14ac:dyDescent="0.25">
      <c r="D217" t="s">
        <v>65</v>
      </c>
      <c r="E217" s="1">
        <v>380</v>
      </c>
      <c r="F217" s="1">
        <v>365</v>
      </c>
      <c r="G217" s="1">
        <f t="shared" si="14"/>
        <v>-15</v>
      </c>
      <c r="I217" s="1">
        <v>1</v>
      </c>
      <c r="J217" s="1">
        <v>3</v>
      </c>
      <c r="K217" s="1">
        <f t="shared" si="15"/>
        <v>2</v>
      </c>
      <c r="M217" s="1">
        <f t="shared" si="12"/>
        <v>381</v>
      </c>
      <c r="N217" s="1">
        <f t="shared" si="13"/>
        <v>368</v>
      </c>
      <c r="O217" s="1">
        <f t="shared" si="11"/>
        <v>-13</v>
      </c>
    </row>
    <row r="218" spans="4:15" x14ac:dyDescent="0.25">
      <c r="D218" t="s">
        <v>71</v>
      </c>
      <c r="E218" s="1">
        <v>353</v>
      </c>
      <c r="F218" s="1">
        <v>342</v>
      </c>
      <c r="G218" s="1">
        <f t="shared" si="14"/>
        <v>-11</v>
      </c>
      <c r="I218" s="1">
        <v>1</v>
      </c>
      <c r="J218" s="1">
        <v>1</v>
      </c>
      <c r="K218" s="1">
        <f t="shared" si="15"/>
        <v>0</v>
      </c>
      <c r="M218" s="1">
        <f t="shared" si="12"/>
        <v>354</v>
      </c>
      <c r="N218" s="1">
        <f t="shared" si="13"/>
        <v>343</v>
      </c>
      <c r="O218" s="1">
        <f t="shared" si="11"/>
        <v>-11</v>
      </c>
    </row>
    <row r="219" spans="4:15" x14ac:dyDescent="0.25">
      <c r="D219" t="s">
        <v>72</v>
      </c>
      <c r="E219" s="1">
        <v>711</v>
      </c>
      <c r="F219" s="1">
        <v>722</v>
      </c>
      <c r="G219" s="1">
        <f t="shared" si="14"/>
        <v>11</v>
      </c>
      <c r="I219" s="1">
        <v>1</v>
      </c>
      <c r="J219" s="1">
        <v>1</v>
      </c>
      <c r="K219" s="1">
        <f t="shared" si="15"/>
        <v>0</v>
      </c>
      <c r="M219" s="1">
        <f t="shared" si="12"/>
        <v>712</v>
      </c>
      <c r="N219" s="1">
        <f t="shared" si="13"/>
        <v>723</v>
      </c>
      <c r="O219" s="1">
        <f t="shared" si="11"/>
        <v>11</v>
      </c>
    </row>
    <row r="220" spans="4:15" x14ac:dyDescent="0.25">
      <c r="D220" t="s">
        <v>73</v>
      </c>
      <c r="E220" s="1">
        <v>244</v>
      </c>
      <c r="F220" s="1">
        <v>237</v>
      </c>
      <c r="G220" s="1">
        <f t="shared" si="14"/>
        <v>-7</v>
      </c>
      <c r="I220" s="1">
        <v>2</v>
      </c>
      <c r="J220" s="1">
        <v>1</v>
      </c>
      <c r="K220" s="1">
        <f t="shared" si="15"/>
        <v>-1</v>
      </c>
      <c r="M220" s="1">
        <f t="shared" si="12"/>
        <v>246</v>
      </c>
      <c r="N220" s="1">
        <f t="shared" si="13"/>
        <v>238</v>
      </c>
      <c r="O220" s="1">
        <f t="shared" si="11"/>
        <v>-8</v>
      </c>
    </row>
    <row r="221" spans="4:15" x14ac:dyDescent="0.25">
      <c r="D221" t="s">
        <v>74</v>
      </c>
      <c r="E221" s="1">
        <v>115</v>
      </c>
      <c r="F221" s="1">
        <v>108</v>
      </c>
      <c r="G221" s="1">
        <f t="shared" si="14"/>
        <v>-7</v>
      </c>
      <c r="I221" s="1">
        <v>0</v>
      </c>
      <c r="J221" s="1">
        <v>1</v>
      </c>
      <c r="K221" s="1">
        <f t="shared" si="15"/>
        <v>1</v>
      </c>
      <c r="M221" s="1">
        <f t="shared" si="12"/>
        <v>115</v>
      </c>
      <c r="N221" s="1">
        <f t="shared" si="13"/>
        <v>109</v>
      </c>
      <c r="O221" s="1">
        <f t="shared" si="11"/>
        <v>-6</v>
      </c>
    </row>
    <row r="222" spans="4:15" x14ac:dyDescent="0.25">
      <c r="D222" t="s">
        <v>75</v>
      </c>
      <c r="E222" s="1">
        <v>430</v>
      </c>
      <c r="F222" s="1">
        <v>397</v>
      </c>
      <c r="G222" s="1">
        <f t="shared" si="14"/>
        <v>-33</v>
      </c>
      <c r="I222" s="1">
        <v>3</v>
      </c>
      <c r="J222" s="1">
        <v>3</v>
      </c>
      <c r="K222" s="1">
        <f t="shared" si="15"/>
        <v>0</v>
      </c>
      <c r="M222" s="1">
        <f t="shared" si="12"/>
        <v>433</v>
      </c>
      <c r="N222" s="1">
        <f t="shared" si="13"/>
        <v>400</v>
      </c>
      <c r="O222" s="1">
        <f t="shared" si="11"/>
        <v>-33</v>
      </c>
    </row>
    <row r="223" spans="4:15" x14ac:dyDescent="0.25">
      <c r="D223" t="s">
        <v>76</v>
      </c>
      <c r="E223" s="1">
        <v>2077</v>
      </c>
      <c r="F223" s="1">
        <v>2060</v>
      </c>
      <c r="G223" s="1">
        <f t="shared" si="14"/>
        <v>-17</v>
      </c>
      <c r="I223" s="1">
        <v>155</v>
      </c>
      <c r="J223" s="1">
        <v>139</v>
      </c>
      <c r="K223" s="1">
        <f t="shared" si="15"/>
        <v>-16</v>
      </c>
      <c r="M223" s="1">
        <f t="shared" si="12"/>
        <v>2232</v>
      </c>
      <c r="N223" s="1">
        <f t="shared" si="13"/>
        <v>2199</v>
      </c>
      <c r="O223" s="1">
        <f t="shared" si="11"/>
        <v>-33</v>
      </c>
    </row>
    <row r="224" spans="4:15" x14ac:dyDescent="0.25">
      <c r="D224" t="s">
        <v>79</v>
      </c>
      <c r="E224" s="1">
        <v>634</v>
      </c>
      <c r="F224" s="1">
        <v>617</v>
      </c>
      <c r="G224" s="1">
        <f t="shared" si="14"/>
        <v>-17</v>
      </c>
      <c r="I224" s="1">
        <v>2</v>
      </c>
      <c r="J224" s="1">
        <v>9</v>
      </c>
      <c r="K224" s="1">
        <f t="shared" si="15"/>
        <v>7</v>
      </c>
      <c r="M224" s="1">
        <f t="shared" si="12"/>
        <v>636</v>
      </c>
      <c r="N224" s="1">
        <f t="shared" si="13"/>
        <v>626</v>
      </c>
      <c r="O224" s="1">
        <f t="shared" si="11"/>
        <v>-10</v>
      </c>
    </row>
    <row r="225" spans="4:15" x14ac:dyDescent="0.25">
      <c r="D225" t="s">
        <v>80</v>
      </c>
      <c r="E225" s="1">
        <v>226</v>
      </c>
      <c r="F225" s="1">
        <v>220</v>
      </c>
      <c r="G225" s="1">
        <f t="shared" si="14"/>
        <v>-6</v>
      </c>
      <c r="I225" s="1">
        <v>4</v>
      </c>
      <c r="J225" s="1">
        <v>4</v>
      </c>
      <c r="K225" s="1">
        <f t="shared" si="15"/>
        <v>0</v>
      </c>
      <c r="M225" s="1">
        <f t="shared" si="12"/>
        <v>230</v>
      </c>
      <c r="N225" s="1">
        <f t="shared" si="13"/>
        <v>224</v>
      </c>
      <c r="O225" s="1">
        <f t="shared" si="11"/>
        <v>-6</v>
      </c>
    </row>
    <row r="226" spans="4:15" x14ac:dyDescent="0.25">
      <c r="D226" t="s">
        <v>85</v>
      </c>
      <c r="E226" s="1">
        <v>1384</v>
      </c>
      <c r="F226" s="1">
        <v>1389</v>
      </c>
      <c r="G226" s="1">
        <f t="shared" si="14"/>
        <v>5</v>
      </c>
      <c r="I226" s="1">
        <v>8</v>
      </c>
      <c r="J226" s="1">
        <v>8</v>
      </c>
      <c r="K226" s="1">
        <f t="shared" si="15"/>
        <v>0</v>
      </c>
      <c r="M226" s="1">
        <f t="shared" si="12"/>
        <v>1392</v>
      </c>
      <c r="N226" s="1">
        <f t="shared" si="13"/>
        <v>1397</v>
      </c>
      <c r="O226" s="1">
        <f t="shared" si="11"/>
        <v>5</v>
      </c>
    </row>
    <row r="227" spans="4:15" x14ac:dyDescent="0.25">
      <c r="D227" t="s">
        <v>86</v>
      </c>
      <c r="E227" s="1">
        <v>75</v>
      </c>
      <c r="F227" s="1">
        <v>69</v>
      </c>
      <c r="G227" s="1">
        <f t="shared" si="14"/>
        <v>-6</v>
      </c>
      <c r="I227" s="1">
        <v>2</v>
      </c>
      <c r="J227" s="1">
        <v>3</v>
      </c>
      <c r="K227" s="1">
        <f t="shared" si="15"/>
        <v>1</v>
      </c>
      <c r="M227" s="1">
        <f t="shared" si="12"/>
        <v>77</v>
      </c>
      <c r="N227" s="1">
        <f t="shared" si="13"/>
        <v>72</v>
      </c>
      <c r="O227" s="1">
        <f t="shared" si="11"/>
        <v>-5</v>
      </c>
    </row>
    <row r="228" spans="4:15" x14ac:dyDescent="0.25">
      <c r="D228" t="s">
        <v>87</v>
      </c>
      <c r="E228" s="1">
        <v>1089</v>
      </c>
      <c r="F228" s="1">
        <v>1070</v>
      </c>
      <c r="G228" s="1">
        <f t="shared" si="14"/>
        <v>-19</v>
      </c>
      <c r="I228" s="1">
        <v>8</v>
      </c>
      <c r="J228" s="1">
        <v>11</v>
      </c>
      <c r="K228" s="1">
        <f t="shared" si="15"/>
        <v>3</v>
      </c>
      <c r="M228" s="1">
        <f t="shared" si="12"/>
        <v>1097</v>
      </c>
      <c r="N228" s="1">
        <f t="shared" si="13"/>
        <v>1081</v>
      </c>
      <c r="O228" s="1">
        <f t="shared" si="11"/>
        <v>-16</v>
      </c>
    </row>
    <row r="229" spans="4:15" x14ac:dyDescent="0.25">
      <c r="D229" t="s">
        <v>89</v>
      </c>
      <c r="E229" s="1">
        <v>896</v>
      </c>
      <c r="F229" s="1">
        <v>901</v>
      </c>
      <c r="G229" s="1">
        <f t="shared" si="14"/>
        <v>5</v>
      </c>
      <c r="I229" s="1">
        <v>4</v>
      </c>
      <c r="J229" s="1">
        <v>4</v>
      </c>
      <c r="K229" s="1">
        <f t="shared" si="15"/>
        <v>0</v>
      </c>
      <c r="M229" s="1">
        <f t="shared" si="12"/>
        <v>900</v>
      </c>
      <c r="N229" s="1">
        <f t="shared" si="13"/>
        <v>905</v>
      </c>
      <c r="O229" s="1">
        <f t="shared" si="11"/>
        <v>5</v>
      </c>
    </row>
    <row r="230" spans="4:15" x14ac:dyDescent="0.25">
      <c r="D230" t="s">
        <v>90</v>
      </c>
      <c r="E230" s="1">
        <v>3020</v>
      </c>
      <c r="F230" s="1">
        <v>2939</v>
      </c>
      <c r="G230" s="1">
        <f t="shared" si="14"/>
        <v>-81</v>
      </c>
      <c r="I230" s="1">
        <v>7</v>
      </c>
      <c r="J230" s="1">
        <v>7</v>
      </c>
      <c r="K230" s="1">
        <f t="shared" si="15"/>
        <v>0</v>
      </c>
      <c r="M230" s="1">
        <f t="shared" si="12"/>
        <v>3027</v>
      </c>
      <c r="N230" s="1">
        <f t="shared" si="13"/>
        <v>2946</v>
      </c>
      <c r="O230" s="1">
        <f t="shared" si="11"/>
        <v>-81</v>
      </c>
    </row>
    <row r="231" spans="4:15" x14ac:dyDescent="0.25">
      <c r="D231" t="s">
        <v>175</v>
      </c>
      <c r="E231" s="1">
        <v>285</v>
      </c>
      <c r="F231" s="1">
        <v>278</v>
      </c>
      <c r="G231" s="1">
        <f t="shared" si="14"/>
        <v>-7</v>
      </c>
      <c r="I231" s="1">
        <v>6</v>
      </c>
      <c r="J231" s="1">
        <v>4</v>
      </c>
      <c r="K231" s="1">
        <f t="shared" si="15"/>
        <v>-2</v>
      </c>
      <c r="M231" s="1">
        <f t="shared" si="12"/>
        <v>291</v>
      </c>
      <c r="N231" s="1">
        <f t="shared" si="13"/>
        <v>282</v>
      </c>
      <c r="O231" s="1">
        <f t="shared" si="11"/>
        <v>-9</v>
      </c>
    </row>
    <row r="232" spans="4:15" x14ac:dyDescent="0.25">
      <c r="D232" t="s">
        <v>176</v>
      </c>
      <c r="E232" s="1">
        <v>539</v>
      </c>
      <c r="F232" s="1">
        <v>522</v>
      </c>
      <c r="G232" s="1">
        <f t="shared" si="14"/>
        <v>-17</v>
      </c>
      <c r="I232" s="1">
        <v>1</v>
      </c>
      <c r="J232" s="1">
        <v>3</v>
      </c>
      <c r="K232" s="1">
        <f t="shared" si="15"/>
        <v>2</v>
      </c>
      <c r="M232" s="1">
        <f t="shared" si="12"/>
        <v>540</v>
      </c>
      <c r="N232" s="1">
        <f t="shared" si="13"/>
        <v>525</v>
      </c>
      <c r="O232" s="1">
        <f t="shared" si="11"/>
        <v>-15</v>
      </c>
    </row>
    <row r="233" spans="4:15" x14ac:dyDescent="0.25">
      <c r="G233" s="1"/>
      <c r="M233" s="1"/>
      <c r="N233" s="1"/>
      <c r="O233" s="1"/>
    </row>
    <row r="234" spans="4:15" x14ac:dyDescent="0.25">
      <c r="G234" s="1"/>
      <c r="M234" s="1"/>
      <c r="N234" s="1"/>
    </row>
    <row r="235" spans="4:15" x14ac:dyDescent="0.25">
      <c r="G235" s="1"/>
    </row>
    <row r="236" spans="4:15" x14ac:dyDescent="0.25">
      <c r="G236" s="1"/>
    </row>
    <row r="237" spans="4:15" x14ac:dyDescent="0.25">
      <c r="G237" s="1"/>
    </row>
    <row r="238" spans="4:15" x14ac:dyDescent="0.25">
      <c r="G238" s="1"/>
    </row>
    <row r="239" spans="4:15" x14ac:dyDescent="0.25">
      <c r="G239" s="1"/>
    </row>
    <row r="240" spans="4:15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</sheetData>
  <mergeCells count="2">
    <mergeCell ref="D183:O183"/>
    <mergeCell ref="B4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Synnøve Marie Sætre</dc:creator>
  <cp:lastModifiedBy>Synnøve Marie Sætre</cp:lastModifiedBy>
  <dcterms:created xsi:type="dcterms:W3CDTF">2021-12-16T20:36:44Z</dcterms:created>
  <dcterms:modified xsi:type="dcterms:W3CDTF">2021-12-21T13:35:50Z</dcterms:modified>
</cp:coreProperties>
</file>